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850" windowHeight="6315" activeTab="0"/>
  </bookViews>
  <sheets>
    <sheet name="Historical-Batting" sheetId="1" r:id="rId1"/>
  </sheets>
  <definedNames>
    <definedName name="_xlnm.Print_Titles" localSheetId="0">'Historical-Batting'!$4:$5</definedName>
  </definedNames>
  <calcPr fullCalcOnLoad="1"/>
</workbook>
</file>

<file path=xl/sharedStrings.xml><?xml version="1.0" encoding="utf-8"?>
<sst xmlns="http://schemas.openxmlformats.org/spreadsheetml/2006/main" count="140" uniqueCount="135">
  <si>
    <t>M.P.C.C. HISTORICAL STATISTICS:</t>
  </si>
  <si>
    <t>Senior A Career Records from the 1989/90 Season Onwards</t>
  </si>
  <si>
    <t>PARTICIPATING</t>
  </si>
  <si>
    <t>GAMES PLAYED</t>
  </si>
  <si>
    <t>BATTING</t>
  </si>
  <si>
    <t>PLAYERS</t>
  </si>
  <si>
    <t>89/90</t>
  </si>
  <si>
    <t>90/1</t>
  </si>
  <si>
    <t>91/2</t>
  </si>
  <si>
    <t>92/3</t>
  </si>
  <si>
    <t>93/4</t>
  </si>
  <si>
    <t>94/5</t>
  </si>
  <si>
    <t>95/6</t>
  </si>
  <si>
    <t>96/7</t>
  </si>
  <si>
    <t>97/8</t>
  </si>
  <si>
    <t>98/9</t>
  </si>
  <si>
    <t>99/0</t>
  </si>
  <si>
    <t>Total</t>
  </si>
  <si>
    <t>Inn.</t>
  </si>
  <si>
    <t>N.O.</t>
  </si>
  <si>
    <t>Runs</t>
  </si>
  <si>
    <t>Average</t>
  </si>
  <si>
    <t>50s</t>
  </si>
  <si>
    <t>100s</t>
  </si>
  <si>
    <t>Best</t>
  </si>
  <si>
    <t>Gary Saunders</t>
  </si>
  <si>
    <t>Andrew Saunders</t>
  </si>
  <si>
    <t>Ross Patterson</t>
  </si>
  <si>
    <t>Jim Knowles</t>
  </si>
  <si>
    <t>116*</t>
  </si>
  <si>
    <t>Shane Riach</t>
  </si>
  <si>
    <t>Barry Cleverley</t>
  </si>
  <si>
    <t>Matt Harrington</t>
  </si>
  <si>
    <t>Darren Leigh</t>
  </si>
  <si>
    <t>117*</t>
  </si>
  <si>
    <t>Paul Stewardson</t>
  </si>
  <si>
    <t>63*</t>
  </si>
  <si>
    <t>Craig Kennelly</t>
  </si>
  <si>
    <t>100*</t>
  </si>
  <si>
    <t>Stan Woolliscroft</t>
  </si>
  <si>
    <t>12*</t>
  </si>
  <si>
    <t>Ray Smythe</t>
  </si>
  <si>
    <t>Ron Provan</t>
  </si>
  <si>
    <t>Andrew Harrison</t>
  </si>
  <si>
    <t>66*</t>
  </si>
  <si>
    <t>Craig Courtis</t>
  </si>
  <si>
    <t>10*</t>
  </si>
  <si>
    <t>Tim Watts</t>
  </si>
  <si>
    <t>Neil Francis</t>
  </si>
  <si>
    <t>86*</t>
  </si>
  <si>
    <t>Ross Groves</t>
  </si>
  <si>
    <t>Peter Harrison</t>
  </si>
  <si>
    <t>Craig Dacombe</t>
  </si>
  <si>
    <t>35*</t>
  </si>
  <si>
    <t>Simon Peck</t>
  </si>
  <si>
    <t>70*</t>
  </si>
  <si>
    <t>Mark Scully</t>
  </si>
  <si>
    <t>34*</t>
  </si>
  <si>
    <t>Chad Gillespie</t>
  </si>
  <si>
    <t>Geoff Rodden</t>
  </si>
  <si>
    <t>107*</t>
  </si>
  <si>
    <t>Bruce Arnott</t>
  </si>
  <si>
    <t>61*</t>
  </si>
  <si>
    <t>Rob Triggs</t>
  </si>
  <si>
    <t>84*</t>
  </si>
  <si>
    <t>Brent Anderson</t>
  </si>
  <si>
    <t>62*</t>
  </si>
  <si>
    <t>Kevin Collins</t>
  </si>
  <si>
    <t>Keith Harrison</t>
  </si>
  <si>
    <t>Scott Hanna</t>
  </si>
  <si>
    <t>Marty Patterson</t>
  </si>
  <si>
    <t>Ken Stagg</t>
  </si>
  <si>
    <t>Richard Roberts</t>
  </si>
  <si>
    <t>30*</t>
  </si>
  <si>
    <t>Craig Philpott</t>
  </si>
  <si>
    <t>Brian Vickery</t>
  </si>
  <si>
    <t>Graeme Avery</t>
  </si>
  <si>
    <t>Trent Langer</t>
  </si>
  <si>
    <t>Stu Harding</t>
  </si>
  <si>
    <t>Kerry Donald</t>
  </si>
  <si>
    <t>9*</t>
  </si>
  <si>
    <t>Mike Riach</t>
  </si>
  <si>
    <t>Guy Edmond</t>
  </si>
  <si>
    <t>Lee Barnsley</t>
  </si>
  <si>
    <t>Kim Smythe</t>
  </si>
  <si>
    <t>Mike Kay</t>
  </si>
  <si>
    <t>Gary Young</t>
  </si>
  <si>
    <t>Kelvyn Osborn</t>
  </si>
  <si>
    <t>38*</t>
  </si>
  <si>
    <t>Richard Hastings</t>
  </si>
  <si>
    <t>Brad Arbuckle</t>
  </si>
  <si>
    <t>Lionel Galbraith</t>
  </si>
  <si>
    <t>Dave Kennedy</t>
  </si>
  <si>
    <t>Ross Hastings</t>
  </si>
  <si>
    <t>Jason Brown</t>
  </si>
  <si>
    <t>Mark Inwood</t>
  </si>
  <si>
    <t>Gavin Wright</t>
  </si>
  <si>
    <t>John Yates</t>
  </si>
  <si>
    <t>Chris Fitzgerald</t>
  </si>
  <si>
    <t>Shane Browne</t>
  </si>
  <si>
    <t>Ben Bernards</t>
  </si>
  <si>
    <t>Marcus Lightfoot</t>
  </si>
  <si>
    <t>Dave Harrison</t>
  </si>
  <si>
    <t>Hymie Gill</t>
  </si>
  <si>
    <t>Andy Johnston</t>
  </si>
  <si>
    <t>Mike Keen</t>
  </si>
  <si>
    <t>Chris Smythe</t>
  </si>
  <si>
    <t>Stephan Ducrot</t>
  </si>
  <si>
    <t>Karl Entwistle</t>
  </si>
  <si>
    <t>0/01</t>
  </si>
  <si>
    <t>47*</t>
  </si>
  <si>
    <t>Hayden Zwies</t>
  </si>
  <si>
    <t>01/2</t>
  </si>
  <si>
    <t>73*</t>
  </si>
  <si>
    <t>Chris Hortin</t>
  </si>
  <si>
    <t>Blair Wilmott</t>
  </si>
  <si>
    <t>Hayden Cox</t>
  </si>
  <si>
    <t>39*</t>
  </si>
  <si>
    <t>Richard Mayo</t>
  </si>
  <si>
    <t>Steve Berry</t>
  </si>
  <si>
    <t>02/3</t>
  </si>
  <si>
    <t>81*</t>
  </si>
  <si>
    <t>James Carr</t>
  </si>
  <si>
    <t>James Henderson</t>
  </si>
  <si>
    <t>16*</t>
  </si>
  <si>
    <t>Mick Spargo</t>
  </si>
  <si>
    <t>15*</t>
  </si>
  <si>
    <t>102*</t>
  </si>
  <si>
    <t>03/4</t>
  </si>
  <si>
    <t>Darren Clements</t>
  </si>
  <si>
    <t>Shaded = Last Playing Eleven of 2003-2004 Season (Captained by Andrew Saunders).</t>
  </si>
  <si>
    <t>Hamish Dean</t>
  </si>
  <si>
    <t>8</t>
  </si>
  <si>
    <t>53*</t>
  </si>
  <si>
    <t>Batting - Last Updated after 27/03/2004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</si>
</sst>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12"/>
      <name val="PosterBodoni BT"/>
      <family val="0"/>
    </font>
    <font>
      <sz val="10"/>
      <name val="Arial"/>
      <family val="0"/>
    </font>
    <font>
      <sz val="14"/>
      <color indexed="18"/>
      <name val="PosterBodoni BT"/>
      <family val="0"/>
    </font>
    <font>
      <b/>
      <sz val="9"/>
      <color indexed="10"/>
      <name val="Arial"/>
      <family val="0"/>
    </font>
    <font>
      <b/>
      <sz val="12"/>
      <color indexed="12"/>
      <name val="Arial"/>
      <family val="0"/>
    </font>
    <font>
      <sz val="9"/>
      <name val="Arial"/>
      <family val="0"/>
    </font>
    <font>
      <sz val="9"/>
      <color indexed="10"/>
      <name val="Arial"/>
      <family val="0"/>
    </font>
    <font>
      <sz val="10"/>
      <color indexed="10"/>
      <name val="Arial"/>
      <family val="0"/>
    </font>
    <font>
      <b/>
      <sz val="12"/>
      <color indexed="10"/>
      <name val="Arial"/>
      <family val="0"/>
    </font>
    <font>
      <sz val="12"/>
      <name val="Arial"/>
      <family val="0"/>
    </font>
    <font>
      <i/>
      <sz val="14"/>
      <color indexed="18"/>
      <name val="PosterBodoni BT"/>
      <family val="1"/>
    </font>
    <font>
      <b/>
      <sz val="12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i/>
      <sz val="10"/>
      <color indexed="12"/>
      <name val="PosterBodoni BT"/>
      <family val="0"/>
    </font>
  </fonts>
  <fills count="4">
    <fill>
      <patternFill/>
    </fill>
    <fill>
      <patternFill patternType="gray125"/>
    </fill>
    <fill>
      <patternFill patternType="darkGray">
        <fgColor indexed="13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7" fillId="2" borderId="1" xfId="0" applyNumberFormat="1" applyFont="1" applyFill="1" applyBorder="1" applyAlignment="1" applyProtection="1">
      <alignment horizontal="centerContinuous" vertical="center"/>
      <protection/>
    </xf>
    <xf numFmtId="0" fontId="7" fillId="2" borderId="2" xfId="0" applyNumberFormat="1" applyFont="1" applyFill="1" applyBorder="1" applyAlignment="1" applyProtection="1">
      <alignment horizontal="centerContinuous" vertical="center"/>
      <protection/>
    </xf>
    <xf numFmtId="0" fontId="8" fillId="2" borderId="3" xfId="0" applyNumberFormat="1" applyFont="1" applyFill="1" applyBorder="1" applyAlignment="1" applyProtection="1">
      <alignment horizontal="centerContinuous" vertical="center"/>
      <protection/>
    </xf>
    <xf numFmtId="0" fontId="8" fillId="2" borderId="4" xfId="0" applyNumberFormat="1" applyFont="1" applyFill="1" applyBorder="1" applyAlignment="1" applyProtection="1">
      <alignment horizontal="centerContinuous" vertical="center"/>
      <protection/>
    </xf>
    <xf numFmtId="0" fontId="8" fillId="2" borderId="5" xfId="0" applyNumberFormat="1" applyFont="1" applyFill="1" applyBorder="1" applyAlignment="1" applyProtection="1">
      <alignment horizontal="centerContinuous" vertical="center"/>
      <protection/>
    </xf>
    <xf numFmtId="0" fontId="5" fillId="2" borderId="3" xfId="0" applyNumberFormat="1" applyFont="1" applyFill="1" applyBorder="1" applyAlignment="1" applyProtection="1">
      <alignment horizontal="centerContinuous" vertical="center"/>
      <protection/>
    </xf>
    <xf numFmtId="0" fontId="5" fillId="2" borderId="4" xfId="0" applyNumberFormat="1" applyFont="1" applyFill="1" applyBorder="1" applyAlignment="1" applyProtection="1">
      <alignment horizontal="centerContinuous" vertical="center"/>
      <protection/>
    </xf>
    <xf numFmtId="0" fontId="8" fillId="2" borderId="6" xfId="0" applyNumberFormat="1" applyFont="1" applyFill="1" applyBorder="1" applyAlignment="1" applyProtection="1">
      <alignment horizontal="centerContinuous" vertical="center"/>
      <protection/>
    </xf>
    <xf numFmtId="0" fontId="7" fillId="2" borderId="7" xfId="0" applyNumberFormat="1" applyFont="1" applyFill="1" applyBorder="1" applyAlignment="1" applyProtection="1">
      <alignment horizontal="centerContinuous" vertical="center"/>
      <protection/>
    </xf>
    <xf numFmtId="0" fontId="7" fillId="2" borderId="8" xfId="0" applyNumberFormat="1" applyFont="1" applyFill="1" applyBorder="1" applyAlignment="1" applyProtection="1">
      <alignment horizontal="centerContinuous" vertical="center"/>
      <protection/>
    </xf>
    <xf numFmtId="0" fontId="9" fillId="2" borderId="7" xfId="0" applyNumberFormat="1" applyFont="1" applyFill="1" applyBorder="1" applyAlignment="1" applyProtection="1">
      <alignment horizontal="center" vertical="center"/>
      <protection/>
    </xf>
    <xf numFmtId="0" fontId="9" fillId="2" borderId="9" xfId="0" applyNumberFormat="1" applyFont="1" applyFill="1" applyBorder="1" applyAlignment="1" applyProtection="1">
      <alignment horizontal="center" vertical="center"/>
      <protection/>
    </xf>
    <xf numFmtId="0" fontId="9" fillId="2" borderId="10" xfId="0" applyNumberFormat="1" applyFont="1" applyFill="1" applyBorder="1" applyAlignment="1" applyProtection="1">
      <alignment horizontal="center" vertical="center"/>
      <protection/>
    </xf>
    <xf numFmtId="0" fontId="10" fillId="2" borderId="11" xfId="0" applyNumberFormat="1" applyFont="1" applyFill="1" applyBorder="1" applyAlignment="1" applyProtection="1">
      <alignment horizontal="center" vertical="center"/>
      <protection/>
    </xf>
    <xf numFmtId="0" fontId="9" fillId="2" borderId="12" xfId="0" applyNumberFormat="1" applyFont="1" applyFill="1" applyBorder="1" applyAlignment="1" applyProtection="1">
      <alignment horizontal="center" vertical="center"/>
      <protection/>
    </xf>
    <xf numFmtId="0" fontId="9" fillId="2" borderId="13" xfId="0" applyNumberFormat="1" applyFont="1" applyFill="1" applyBorder="1" applyAlignment="1" applyProtection="1">
      <alignment horizontal="center" vertical="center"/>
      <protection/>
    </xf>
    <xf numFmtId="0" fontId="10" fillId="2" borderId="13" xfId="0" applyNumberFormat="1" applyFont="1" applyFill="1" applyBorder="1" applyAlignment="1" applyProtection="1">
      <alignment horizontal="center" vertical="center"/>
      <protection/>
    </xf>
    <xf numFmtId="0" fontId="9" fillId="2" borderId="8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Continuous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9" fillId="2" borderId="21" xfId="0" applyNumberFormat="1" applyFont="1" applyFill="1" applyBorder="1" applyAlignment="1" applyProtection="1">
      <alignment horizontal="center" vertical="center"/>
      <protection/>
    </xf>
    <xf numFmtId="0" fontId="9" fillId="2" borderId="22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49" fontId="9" fillId="2" borderId="24" xfId="0" applyNumberFormat="1" applyFont="1" applyFill="1" applyBorder="1" applyAlignment="1" applyProtection="1">
      <alignment horizontal="center" vertical="center"/>
      <protection/>
    </xf>
    <xf numFmtId="49" fontId="9" fillId="2" borderId="22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3" borderId="14" xfId="0" applyNumberFormat="1" applyFont="1" applyFill="1" applyBorder="1" applyAlignment="1" applyProtection="1">
      <alignment horizontal="left" vertical="center"/>
      <protection/>
    </xf>
    <xf numFmtId="0" fontId="5" fillId="3" borderId="16" xfId="0" applyNumberFormat="1" applyFont="1" applyFill="1" applyBorder="1" applyAlignment="1" applyProtection="1">
      <alignment horizontal="left" vertical="center"/>
      <protection/>
    </xf>
    <xf numFmtId="0" fontId="5" fillId="3" borderId="14" xfId="0" applyNumberFormat="1" applyFont="1" applyFill="1" applyBorder="1" applyAlignment="1" applyProtection="1">
      <alignment/>
      <protection/>
    </xf>
    <xf numFmtId="0" fontId="5" fillId="3" borderId="16" xfId="0" applyNumberFormat="1" applyFont="1" applyFill="1" applyBorder="1" applyAlignment="1" applyProtection="1">
      <alignment/>
      <protection/>
    </xf>
    <xf numFmtId="0" fontId="5" fillId="3" borderId="0" xfId="0" applyNumberFormat="1" applyFont="1" applyFill="1" applyBorder="1" applyAlignment="1" applyProtection="1">
      <alignment horizontal="left" vertical="center"/>
      <protection/>
    </xf>
    <xf numFmtId="0" fontId="5" fillId="3" borderId="14" xfId="0" applyNumberFormat="1" applyFont="1" applyFill="1" applyBorder="1" applyAlignment="1" applyProtection="1">
      <alignment horizontal="left" vertical="center"/>
      <protection/>
    </xf>
    <xf numFmtId="0" fontId="5" fillId="3" borderId="0" xfId="0" applyNumberFormat="1" applyFont="1" applyFill="1" applyBorder="1" applyAlignment="1" applyProtection="1">
      <alignment horizontal="left" vertical="center"/>
      <protection/>
    </xf>
    <xf numFmtId="0" fontId="1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15" fillId="3" borderId="5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9"/>
  <sheetViews>
    <sheetView tabSelected="1" view="pageBreakPreview" zoomScaleSheetLayoutView="100" workbookViewId="0" topLeftCell="A1">
      <selection activeCell="V76" sqref="V76"/>
    </sheetView>
  </sheetViews>
  <sheetFormatPr defaultColWidth="9.140625" defaultRowHeight="12.75"/>
  <cols>
    <col min="1" max="1" width="10.00390625" style="1" customWidth="1"/>
    <col min="2" max="3" width="5.00390625" style="1" customWidth="1"/>
    <col min="4" max="7" width="4.00390625" style="1" customWidth="1"/>
    <col min="8" max="9" width="3.7109375" style="1" customWidth="1"/>
    <col min="10" max="17" width="4.00390625" style="1" customWidth="1"/>
    <col min="18" max="18" width="5.00390625" style="21" customWidth="1"/>
    <col min="19" max="19" width="4.7109375" style="1" customWidth="1"/>
    <col min="20" max="20" width="4.00390625" style="1" customWidth="1"/>
    <col min="21" max="21" width="6.421875" style="1" customWidth="1"/>
    <col min="22" max="22" width="7.00390625" style="1" customWidth="1"/>
    <col min="23" max="23" width="3.7109375" style="1" customWidth="1"/>
    <col min="24" max="24" width="3.57421875" style="1" customWidth="1"/>
    <col min="25" max="25" width="5.00390625" style="1" customWidth="1"/>
    <col min="26" max="16384" width="10.00390625" style="1" customWidth="1"/>
  </cols>
  <sheetData>
    <row r="1" spans="1:25" ht="24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17.25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5" ht="17.25" customHeight="1" thickBot="1">
      <c r="A3" s="64" t="s">
        <v>134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</row>
    <row r="4" spans="1:25" ht="16.5" thickTop="1">
      <c r="A4" s="2" t="s">
        <v>2</v>
      </c>
      <c r="B4" s="3"/>
      <c r="C4" s="4" t="s">
        <v>3</v>
      </c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6"/>
      <c r="P4" s="6"/>
      <c r="Q4" s="6"/>
      <c r="R4" s="6"/>
      <c r="S4" s="4" t="s">
        <v>4</v>
      </c>
      <c r="T4" s="7"/>
      <c r="U4" s="5"/>
      <c r="V4" s="8"/>
      <c r="W4" s="5"/>
      <c r="X4" s="5"/>
      <c r="Y4" s="9"/>
    </row>
    <row r="5" spans="1:25" ht="12.75">
      <c r="A5" s="10" t="s">
        <v>5</v>
      </c>
      <c r="B5" s="11"/>
      <c r="C5" s="12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40" t="s">
        <v>16</v>
      </c>
      <c r="N5" s="41" t="s">
        <v>109</v>
      </c>
      <c r="O5" s="43" t="s">
        <v>112</v>
      </c>
      <c r="P5" s="43" t="s">
        <v>120</v>
      </c>
      <c r="Q5" s="44" t="s">
        <v>128</v>
      </c>
      <c r="R5" s="15" t="s">
        <v>17</v>
      </c>
      <c r="S5" s="16" t="s">
        <v>18</v>
      </c>
      <c r="T5" s="17" t="s">
        <v>19</v>
      </c>
      <c r="U5" s="18" t="s">
        <v>20</v>
      </c>
      <c r="V5" s="17" t="s">
        <v>21</v>
      </c>
      <c r="W5" s="17" t="s">
        <v>22</v>
      </c>
      <c r="X5" s="17" t="s">
        <v>23</v>
      </c>
      <c r="Y5" s="19" t="s">
        <v>24</v>
      </c>
    </row>
    <row r="6" spans="1:25" ht="12.75">
      <c r="A6" s="53" t="s">
        <v>26</v>
      </c>
      <c r="B6" s="54"/>
      <c r="C6" s="20"/>
      <c r="D6" s="21">
        <v>10</v>
      </c>
      <c r="E6" s="21">
        <v>9</v>
      </c>
      <c r="F6" s="21">
        <v>8</v>
      </c>
      <c r="G6" s="21">
        <v>9</v>
      </c>
      <c r="H6" s="21">
        <v>11</v>
      </c>
      <c r="I6" s="21">
        <v>8</v>
      </c>
      <c r="J6" s="21">
        <v>11</v>
      </c>
      <c r="K6" s="21">
        <v>11</v>
      </c>
      <c r="L6" s="21">
        <v>11</v>
      </c>
      <c r="M6" s="21">
        <v>11</v>
      </c>
      <c r="N6" s="42">
        <v>8</v>
      </c>
      <c r="O6" s="42"/>
      <c r="P6" s="42">
        <v>12</v>
      </c>
      <c r="Q6" s="21">
        <v>13</v>
      </c>
      <c r="R6" s="22">
        <f>SUM(C6:Q6)</f>
        <v>132</v>
      </c>
      <c r="S6" s="20">
        <v>195</v>
      </c>
      <c r="T6" s="21">
        <v>26</v>
      </c>
      <c r="U6" s="23">
        <v>2614</v>
      </c>
      <c r="V6" s="24">
        <f>U6/(S6-T6)</f>
        <v>15.467455621301776</v>
      </c>
      <c r="W6" s="21">
        <v>6</v>
      </c>
      <c r="X6" s="21"/>
      <c r="Y6" s="25" t="s">
        <v>121</v>
      </c>
    </row>
    <row r="7" spans="1:25" ht="12.75">
      <c r="A7" s="53" t="s">
        <v>27</v>
      </c>
      <c r="B7" s="54"/>
      <c r="C7" s="20"/>
      <c r="D7" s="21"/>
      <c r="E7" s="21"/>
      <c r="F7" s="21">
        <v>3</v>
      </c>
      <c r="G7" s="21">
        <v>11</v>
      </c>
      <c r="H7" s="21">
        <v>11</v>
      </c>
      <c r="I7" s="21">
        <v>11</v>
      </c>
      <c r="J7" s="21">
        <v>11</v>
      </c>
      <c r="K7" s="21">
        <v>11</v>
      </c>
      <c r="L7" s="21">
        <v>11</v>
      </c>
      <c r="M7" s="21">
        <v>11</v>
      </c>
      <c r="N7" s="21">
        <v>11</v>
      </c>
      <c r="O7" s="21">
        <v>11</v>
      </c>
      <c r="P7" s="21">
        <v>5</v>
      </c>
      <c r="Q7" s="21">
        <v>15</v>
      </c>
      <c r="R7" s="22">
        <f>SUM(C7:Q7)</f>
        <v>122</v>
      </c>
      <c r="S7" s="20">
        <v>213</v>
      </c>
      <c r="T7" s="21">
        <v>32</v>
      </c>
      <c r="U7" s="23">
        <v>5272</v>
      </c>
      <c r="V7" s="24">
        <f aca="true" t="shared" si="0" ref="V7:V70">U7/(S7-T7)</f>
        <v>29.12707182320442</v>
      </c>
      <c r="W7" s="21">
        <v>36</v>
      </c>
      <c r="X7" s="21">
        <v>2</v>
      </c>
      <c r="Y7" s="25">
        <v>112</v>
      </c>
    </row>
    <row r="8" spans="1:25" ht="12.75">
      <c r="A8" s="53" t="s">
        <v>25</v>
      </c>
      <c r="B8" s="54"/>
      <c r="C8" s="20">
        <v>10</v>
      </c>
      <c r="D8" s="21">
        <v>11</v>
      </c>
      <c r="E8" s="21">
        <v>11</v>
      </c>
      <c r="F8" s="21">
        <v>10</v>
      </c>
      <c r="G8" s="21">
        <v>11</v>
      </c>
      <c r="H8" s="21">
        <v>11</v>
      </c>
      <c r="I8" s="21">
        <v>8</v>
      </c>
      <c r="J8" s="21">
        <v>11</v>
      </c>
      <c r="K8" s="21"/>
      <c r="L8" s="21">
        <v>5</v>
      </c>
      <c r="M8" s="21">
        <v>11</v>
      </c>
      <c r="N8" s="21">
        <v>1</v>
      </c>
      <c r="O8" s="21"/>
      <c r="P8" s="21">
        <v>2</v>
      </c>
      <c r="Q8" s="21">
        <v>1</v>
      </c>
      <c r="R8" s="22">
        <f>SUM(C8:Q8)</f>
        <v>103</v>
      </c>
      <c r="S8" s="20">
        <v>106</v>
      </c>
      <c r="T8" s="21">
        <v>38</v>
      </c>
      <c r="U8" s="23">
        <v>781</v>
      </c>
      <c r="V8" s="24">
        <f t="shared" si="0"/>
        <v>11.485294117647058</v>
      </c>
      <c r="W8" s="21"/>
      <c r="X8" s="21"/>
      <c r="Y8" s="25">
        <v>35</v>
      </c>
    </row>
    <row r="9" spans="1:25" ht="12.75">
      <c r="A9" s="26" t="s">
        <v>32</v>
      </c>
      <c r="B9" s="27"/>
      <c r="C9" s="20"/>
      <c r="D9" s="21"/>
      <c r="E9" s="21"/>
      <c r="F9" s="21">
        <v>7</v>
      </c>
      <c r="G9" s="21">
        <v>11</v>
      </c>
      <c r="H9" s="21">
        <v>2</v>
      </c>
      <c r="I9" s="21"/>
      <c r="J9" s="21"/>
      <c r="K9" s="21">
        <v>11</v>
      </c>
      <c r="L9" s="21">
        <v>10</v>
      </c>
      <c r="M9" s="21">
        <v>10</v>
      </c>
      <c r="N9" s="21">
        <v>8</v>
      </c>
      <c r="O9" s="21">
        <v>11</v>
      </c>
      <c r="P9" s="21">
        <v>15</v>
      </c>
      <c r="Q9" s="21">
        <v>14</v>
      </c>
      <c r="R9" s="22">
        <f>SUM(C9:Q9)</f>
        <v>99</v>
      </c>
      <c r="S9" s="20">
        <v>165</v>
      </c>
      <c r="T9" s="21">
        <v>18</v>
      </c>
      <c r="U9" s="23">
        <v>2848</v>
      </c>
      <c r="V9" s="24">
        <f t="shared" si="0"/>
        <v>19.374149659863946</v>
      </c>
      <c r="W9" s="21">
        <v>10</v>
      </c>
      <c r="X9" s="21">
        <v>1</v>
      </c>
      <c r="Y9" s="25" t="s">
        <v>127</v>
      </c>
    </row>
    <row r="10" spans="1:25" ht="12.75">
      <c r="A10" s="53" t="s">
        <v>33</v>
      </c>
      <c r="B10" s="54"/>
      <c r="C10" s="20"/>
      <c r="D10" s="21"/>
      <c r="E10" s="21"/>
      <c r="F10" s="21"/>
      <c r="G10" s="21"/>
      <c r="H10" s="21"/>
      <c r="I10" s="21">
        <v>10</v>
      </c>
      <c r="J10" s="21">
        <v>8</v>
      </c>
      <c r="K10" s="21">
        <v>10</v>
      </c>
      <c r="L10" s="21">
        <v>11</v>
      </c>
      <c r="M10" s="21">
        <v>11</v>
      </c>
      <c r="N10" s="21">
        <v>10</v>
      </c>
      <c r="O10" s="21">
        <v>11</v>
      </c>
      <c r="P10" s="21">
        <v>1</v>
      </c>
      <c r="Q10" s="21">
        <v>15</v>
      </c>
      <c r="R10" s="22">
        <f>SUM(C10:Q10)</f>
        <v>87</v>
      </c>
      <c r="S10" s="20">
        <v>153</v>
      </c>
      <c r="T10" s="21">
        <v>25</v>
      </c>
      <c r="U10" s="23">
        <v>4595</v>
      </c>
      <c r="V10" s="24">
        <f t="shared" si="0"/>
        <v>35.8984375</v>
      </c>
      <c r="W10" s="21">
        <v>33</v>
      </c>
      <c r="X10" s="21">
        <v>3</v>
      </c>
      <c r="Y10" s="25" t="s">
        <v>34</v>
      </c>
    </row>
    <row r="11" spans="1:25" ht="12.75">
      <c r="A11" s="26" t="s">
        <v>37</v>
      </c>
      <c r="B11" s="27"/>
      <c r="C11" s="20">
        <v>6</v>
      </c>
      <c r="D11" s="21">
        <v>3</v>
      </c>
      <c r="E11" s="21"/>
      <c r="F11" s="21">
        <v>8</v>
      </c>
      <c r="G11" s="21">
        <v>9</v>
      </c>
      <c r="H11" s="21">
        <v>10</v>
      </c>
      <c r="I11" s="21">
        <v>10</v>
      </c>
      <c r="J11" s="21"/>
      <c r="K11" s="21"/>
      <c r="L11" s="21"/>
      <c r="M11" s="21"/>
      <c r="N11" s="21">
        <v>8</v>
      </c>
      <c r="O11" s="21">
        <v>1</v>
      </c>
      <c r="P11" s="21">
        <v>8</v>
      </c>
      <c r="Q11" s="21">
        <v>14</v>
      </c>
      <c r="R11" s="22">
        <f>SUM(C11:Q11)</f>
        <v>77</v>
      </c>
      <c r="S11" s="20">
        <v>120</v>
      </c>
      <c r="T11" s="21">
        <v>15</v>
      </c>
      <c r="U11" s="23">
        <v>2086</v>
      </c>
      <c r="V11" s="24">
        <f t="shared" si="0"/>
        <v>19.866666666666667</v>
      </c>
      <c r="W11" s="21">
        <v>8</v>
      </c>
      <c r="X11" s="21">
        <v>1</v>
      </c>
      <c r="Y11" s="25" t="s">
        <v>38</v>
      </c>
    </row>
    <row r="12" spans="1:25" ht="12.75">
      <c r="A12" s="26" t="s">
        <v>28</v>
      </c>
      <c r="B12" s="27"/>
      <c r="C12" s="20">
        <v>11</v>
      </c>
      <c r="D12" s="21">
        <v>11</v>
      </c>
      <c r="E12" s="21">
        <v>11</v>
      </c>
      <c r="F12" s="21">
        <v>11</v>
      </c>
      <c r="G12" s="21">
        <v>10</v>
      </c>
      <c r="H12" s="21">
        <v>11</v>
      </c>
      <c r="I12" s="21">
        <v>6</v>
      </c>
      <c r="J12" s="21"/>
      <c r="K12" s="21"/>
      <c r="L12" s="21"/>
      <c r="M12" s="21"/>
      <c r="N12" s="21"/>
      <c r="O12" s="21"/>
      <c r="P12" s="21"/>
      <c r="Q12" s="21"/>
      <c r="R12" s="22">
        <f>SUM(C12:M12)</f>
        <v>71</v>
      </c>
      <c r="S12" s="20">
        <v>132</v>
      </c>
      <c r="T12" s="21">
        <v>16</v>
      </c>
      <c r="U12" s="23">
        <v>3399</v>
      </c>
      <c r="V12" s="24">
        <f t="shared" si="0"/>
        <v>29.301724137931036</v>
      </c>
      <c r="W12" s="21">
        <v>19</v>
      </c>
      <c r="X12" s="21">
        <v>4</v>
      </c>
      <c r="Y12" s="25" t="s">
        <v>29</v>
      </c>
    </row>
    <row r="13" spans="1:25" ht="12.75">
      <c r="A13" s="53" t="s">
        <v>30</v>
      </c>
      <c r="B13" s="54"/>
      <c r="C13" s="20"/>
      <c r="D13" s="21"/>
      <c r="E13" s="21">
        <v>1</v>
      </c>
      <c r="F13" s="21">
        <v>5</v>
      </c>
      <c r="G13" s="21">
        <v>8</v>
      </c>
      <c r="H13" s="21">
        <v>7</v>
      </c>
      <c r="I13" s="21">
        <v>5</v>
      </c>
      <c r="J13" s="21"/>
      <c r="K13" s="21">
        <v>10</v>
      </c>
      <c r="L13" s="21">
        <v>9</v>
      </c>
      <c r="M13" s="21">
        <v>11</v>
      </c>
      <c r="N13" s="21">
        <v>11</v>
      </c>
      <c r="O13" s="21"/>
      <c r="P13" s="21"/>
      <c r="Q13" s="21">
        <v>1</v>
      </c>
      <c r="R13" s="22">
        <f>SUM(C13:Q13)</f>
        <v>68</v>
      </c>
      <c r="S13" s="20">
        <v>72</v>
      </c>
      <c r="T13" s="21">
        <v>24</v>
      </c>
      <c r="U13" s="23">
        <v>497</v>
      </c>
      <c r="V13" s="24">
        <f t="shared" si="0"/>
        <v>10.354166666666666</v>
      </c>
      <c r="W13" s="21"/>
      <c r="X13" s="21"/>
      <c r="Y13" s="25">
        <v>35</v>
      </c>
    </row>
    <row r="14" spans="1:25" ht="12.75">
      <c r="A14" s="26" t="s">
        <v>47</v>
      </c>
      <c r="B14" s="27"/>
      <c r="C14" s="20"/>
      <c r="D14" s="21"/>
      <c r="E14" s="21"/>
      <c r="F14" s="21"/>
      <c r="G14" s="21"/>
      <c r="H14" s="21"/>
      <c r="I14" s="21"/>
      <c r="J14" s="21">
        <v>4</v>
      </c>
      <c r="K14" s="21">
        <v>9</v>
      </c>
      <c r="L14" s="21">
        <v>10</v>
      </c>
      <c r="M14" s="21">
        <v>9</v>
      </c>
      <c r="N14" s="21">
        <v>9</v>
      </c>
      <c r="O14" s="21">
        <v>8</v>
      </c>
      <c r="P14" s="21">
        <v>6</v>
      </c>
      <c r="Q14" s="21">
        <v>5</v>
      </c>
      <c r="R14" s="22">
        <f>SUM(C14:Q14)</f>
        <v>60</v>
      </c>
      <c r="S14" s="20">
        <v>81</v>
      </c>
      <c r="T14" s="21">
        <v>15</v>
      </c>
      <c r="U14" s="23">
        <v>1000</v>
      </c>
      <c r="V14" s="24">
        <f t="shared" si="0"/>
        <v>15.151515151515152</v>
      </c>
      <c r="W14" s="21">
        <v>2</v>
      </c>
      <c r="X14" s="21"/>
      <c r="Y14" s="25">
        <v>60</v>
      </c>
    </row>
    <row r="15" spans="1:25" ht="12.75">
      <c r="A15" s="53" t="s">
        <v>31</v>
      </c>
      <c r="B15" s="54"/>
      <c r="C15" s="20">
        <v>11</v>
      </c>
      <c r="D15" s="21">
        <v>9</v>
      </c>
      <c r="E15" s="21">
        <v>11</v>
      </c>
      <c r="F15" s="21">
        <v>3</v>
      </c>
      <c r="G15" s="21"/>
      <c r="H15" s="21">
        <v>10</v>
      </c>
      <c r="I15" s="21">
        <v>9</v>
      </c>
      <c r="J15" s="21">
        <v>3</v>
      </c>
      <c r="K15" s="21"/>
      <c r="L15" s="21"/>
      <c r="M15" s="21"/>
      <c r="N15" s="21"/>
      <c r="O15" s="21"/>
      <c r="P15" s="21"/>
      <c r="Q15" s="21">
        <v>1</v>
      </c>
      <c r="R15" s="22">
        <f>SUM(C15:Q15)</f>
        <v>57</v>
      </c>
      <c r="S15" s="20">
        <v>84</v>
      </c>
      <c r="T15" s="21">
        <v>12</v>
      </c>
      <c r="U15" s="23">
        <v>861</v>
      </c>
      <c r="V15" s="24">
        <f t="shared" si="0"/>
        <v>11.958333333333334</v>
      </c>
      <c r="W15" s="21"/>
      <c r="X15" s="21"/>
      <c r="Y15" s="25">
        <v>49</v>
      </c>
    </row>
    <row r="16" spans="1:25" ht="12.75">
      <c r="A16" s="26" t="s">
        <v>93</v>
      </c>
      <c r="B16" s="27"/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21">
        <v>2</v>
      </c>
      <c r="N16" s="21">
        <v>11</v>
      </c>
      <c r="O16" s="21">
        <v>11</v>
      </c>
      <c r="P16" s="21">
        <v>15</v>
      </c>
      <c r="Q16" s="21">
        <v>11</v>
      </c>
      <c r="R16" s="22">
        <f>SUM(M16:Q16)</f>
        <v>50</v>
      </c>
      <c r="S16" s="20">
        <v>76</v>
      </c>
      <c r="T16" s="21">
        <v>4</v>
      </c>
      <c r="U16" s="23">
        <v>1212</v>
      </c>
      <c r="V16" s="24">
        <f t="shared" si="0"/>
        <v>16.833333333333332</v>
      </c>
      <c r="W16" s="21">
        <v>7</v>
      </c>
      <c r="X16" s="21"/>
      <c r="Y16" s="25">
        <v>70</v>
      </c>
    </row>
    <row r="17" spans="1:25" ht="12.75">
      <c r="A17" s="26" t="s">
        <v>35</v>
      </c>
      <c r="B17" s="27"/>
      <c r="C17" s="20">
        <v>10</v>
      </c>
      <c r="D17" s="21">
        <v>8</v>
      </c>
      <c r="E17" s="21"/>
      <c r="F17" s="21"/>
      <c r="G17" s="21">
        <v>7</v>
      </c>
      <c r="H17" s="21">
        <v>4</v>
      </c>
      <c r="I17" s="21"/>
      <c r="J17" s="21">
        <v>10</v>
      </c>
      <c r="K17" s="21">
        <v>9</v>
      </c>
      <c r="L17" s="21"/>
      <c r="M17" s="21"/>
      <c r="N17" s="21"/>
      <c r="O17" s="21">
        <v>1</v>
      </c>
      <c r="P17" s="21"/>
      <c r="Q17" s="21"/>
      <c r="R17" s="22">
        <v>49</v>
      </c>
      <c r="S17" s="20">
        <v>90</v>
      </c>
      <c r="T17" s="21">
        <v>6</v>
      </c>
      <c r="U17" s="23">
        <v>1430</v>
      </c>
      <c r="V17" s="24">
        <f t="shared" si="0"/>
        <v>17.023809523809526</v>
      </c>
      <c r="W17" s="21">
        <v>3</v>
      </c>
      <c r="X17" s="21"/>
      <c r="Y17" s="25" t="s">
        <v>36</v>
      </c>
    </row>
    <row r="18" spans="1:25" ht="12.75">
      <c r="A18" s="26" t="s">
        <v>39</v>
      </c>
      <c r="B18" s="27"/>
      <c r="C18" s="20"/>
      <c r="D18" s="21"/>
      <c r="E18" s="21"/>
      <c r="F18" s="21"/>
      <c r="G18" s="21"/>
      <c r="H18" s="21"/>
      <c r="I18" s="21">
        <v>11</v>
      </c>
      <c r="J18" s="21">
        <v>11</v>
      </c>
      <c r="K18" s="21">
        <v>11</v>
      </c>
      <c r="L18" s="21">
        <v>11</v>
      </c>
      <c r="M18" s="21"/>
      <c r="N18" s="21">
        <v>1</v>
      </c>
      <c r="O18" s="21"/>
      <c r="P18" s="21"/>
      <c r="Q18" s="21"/>
      <c r="R18" s="22">
        <f>SUM(C18:N18)</f>
        <v>45</v>
      </c>
      <c r="S18" s="20">
        <v>34</v>
      </c>
      <c r="T18" s="21">
        <v>21</v>
      </c>
      <c r="U18" s="23">
        <v>78</v>
      </c>
      <c r="V18" s="24">
        <f t="shared" si="0"/>
        <v>6</v>
      </c>
      <c r="W18" s="21"/>
      <c r="X18" s="21"/>
      <c r="Y18" s="25" t="s">
        <v>40</v>
      </c>
    </row>
    <row r="19" spans="1:25" ht="12.75">
      <c r="A19" s="26" t="s">
        <v>41</v>
      </c>
      <c r="B19" s="27"/>
      <c r="C19" s="20">
        <v>11</v>
      </c>
      <c r="D19" s="21">
        <v>11</v>
      </c>
      <c r="E19" s="21">
        <v>9</v>
      </c>
      <c r="F19" s="21">
        <v>11</v>
      </c>
      <c r="G19" s="21">
        <v>1</v>
      </c>
      <c r="H19" s="21">
        <v>1</v>
      </c>
      <c r="I19" s="21"/>
      <c r="J19" s="21"/>
      <c r="K19" s="21"/>
      <c r="L19" s="21"/>
      <c r="M19" s="21"/>
      <c r="N19" s="21"/>
      <c r="O19" s="21"/>
      <c r="P19" s="21"/>
      <c r="Q19" s="21"/>
      <c r="R19" s="22">
        <f>SUM(C19:M19)</f>
        <v>44</v>
      </c>
      <c r="S19" s="20">
        <v>73</v>
      </c>
      <c r="T19" s="21">
        <v>11</v>
      </c>
      <c r="U19" s="23">
        <v>1126</v>
      </c>
      <c r="V19" s="24">
        <f t="shared" si="0"/>
        <v>18.161290322580644</v>
      </c>
      <c r="W19" s="21">
        <v>1</v>
      </c>
      <c r="X19" s="21"/>
      <c r="Y19" s="25">
        <v>51</v>
      </c>
    </row>
    <row r="20" spans="1:25" ht="12.75">
      <c r="A20" s="26" t="s">
        <v>42</v>
      </c>
      <c r="B20" s="27"/>
      <c r="C20" s="20">
        <v>11</v>
      </c>
      <c r="D20" s="21">
        <v>11</v>
      </c>
      <c r="E20" s="21">
        <v>10</v>
      </c>
      <c r="F20" s="21">
        <v>10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2">
        <f>SUM(C20:M20)</f>
        <v>42</v>
      </c>
      <c r="S20" s="20">
        <v>37</v>
      </c>
      <c r="T20" s="21">
        <v>17</v>
      </c>
      <c r="U20" s="23">
        <v>172</v>
      </c>
      <c r="V20" s="24">
        <f t="shared" si="0"/>
        <v>8.6</v>
      </c>
      <c r="W20" s="21"/>
      <c r="X20" s="21"/>
      <c r="Y20" s="25">
        <v>28</v>
      </c>
    </row>
    <row r="21" spans="1:25" ht="12.75">
      <c r="A21" s="53" t="s">
        <v>114</v>
      </c>
      <c r="B21" s="54"/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>
        <v>10</v>
      </c>
      <c r="P21" s="21">
        <v>15</v>
      </c>
      <c r="Q21" s="21">
        <v>15</v>
      </c>
      <c r="R21" s="22">
        <f>SUM(C21:Q21)</f>
        <v>40</v>
      </c>
      <c r="S21" s="20">
        <v>36</v>
      </c>
      <c r="T21" s="21">
        <v>22</v>
      </c>
      <c r="U21" s="23">
        <v>64</v>
      </c>
      <c r="V21" s="24">
        <f t="shared" si="0"/>
        <v>4.571428571428571</v>
      </c>
      <c r="W21" s="21"/>
      <c r="X21" s="21"/>
      <c r="Y21" s="25" t="s">
        <v>40</v>
      </c>
    </row>
    <row r="22" spans="1:25" ht="12.75">
      <c r="A22" s="26" t="s">
        <v>43</v>
      </c>
      <c r="B22" s="27"/>
      <c r="C22" s="20"/>
      <c r="D22" s="21"/>
      <c r="E22" s="21">
        <v>1</v>
      </c>
      <c r="F22" s="21">
        <v>5</v>
      </c>
      <c r="G22" s="21">
        <v>10</v>
      </c>
      <c r="H22" s="21">
        <v>11</v>
      </c>
      <c r="I22" s="21">
        <v>11</v>
      </c>
      <c r="J22" s="21"/>
      <c r="K22" s="21"/>
      <c r="L22" s="21"/>
      <c r="M22" s="21"/>
      <c r="N22" s="21"/>
      <c r="O22" s="21">
        <v>1</v>
      </c>
      <c r="P22" s="21"/>
      <c r="Q22" s="21"/>
      <c r="R22" s="22">
        <f>SUM(E22:O22)</f>
        <v>39</v>
      </c>
      <c r="S22" s="20">
        <v>52</v>
      </c>
      <c r="T22" s="21">
        <v>7</v>
      </c>
      <c r="U22" s="23">
        <v>645</v>
      </c>
      <c r="V22" s="24">
        <f t="shared" si="0"/>
        <v>14.333333333333334</v>
      </c>
      <c r="W22" s="21">
        <v>2</v>
      </c>
      <c r="X22" s="21"/>
      <c r="Y22" s="25" t="s">
        <v>44</v>
      </c>
    </row>
    <row r="23" spans="1:25" ht="12.75">
      <c r="A23" s="26" t="s">
        <v>51</v>
      </c>
      <c r="B23" s="27"/>
      <c r="C23" s="20"/>
      <c r="D23" s="21"/>
      <c r="E23" s="21"/>
      <c r="F23" s="21"/>
      <c r="G23" s="21"/>
      <c r="H23" s="21"/>
      <c r="I23" s="21"/>
      <c r="J23" s="21">
        <v>9</v>
      </c>
      <c r="K23" s="21">
        <v>11</v>
      </c>
      <c r="L23" s="21">
        <v>8</v>
      </c>
      <c r="M23" s="21"/>
      <c r="N23" s="21">
        <v>10</v>
      </c>
      <c r="O23" s="21"/>
      <c r="P23" s="21"/>
      <c r="Q23" s="21"/>
      <c r="R23" s="22">
        <f>SUM(C23:N23)</f>
        <v>38</v>
      </c>
      <c r="S23" s="20">
        <v>46</v>
      </c>
      <c r="T23" s="21">
        <v>12</v>
      </c>
      <c r="U23" s="23">
        <v>666</v>
      </c>
      <c r="V23" s="24">
        <f t="shared" si="0"/>
        <v>19.58823529411765</v>
      </c>
      <c r="W23" s="21">
        <v>1</v>
      </c>
      <c r="X23" s="21"/>
      <c r="Y23" s="25">
        <v>55</v>
      </c>
    </row>
    <row r="24" spans="1:25" ht="12.75">
      <c r="A24" s="26" t="s">
        <v>89</v>
      </c>
      <c r="B24" s="27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>
        <v>3</v>
      </c>
      <c r="N24" s="21">
        <v>4</v>
      </c>
      <c r="O24" s="21">
        <v>7</v>
      </c>
      <c r="P24" s="21">
        <v>15</v>
      </c>
      <c r="Q24" s="21">
        <v>8</v>
      </c>
      <c r="R24" s="22">
        <f>SUM(M24:Q24)</f>
        <v>37</v>
      </c>
      <c r="S24" s="20">
        <v>44</v>
      </c>
      <c r="T24" s="21">
        <v>12</v>
      </c>
      <c r="U24" s="23">
        <v>345</v>
      </c>
      <c r="V24" s="24">
        <f t="shared" si="0"/>
        <v>10.78125</v>
      </c>
      <c r="W24" s="21"/>
      <c r="X24" s="21"/>
      <c r="Y24" s="25" t="s">
        <v>110</v>
      </c>
    </row>
    <row r="25" spans="1:25" ht="12.75">
      <c r="A25" s="26" t="s">
        <v>52</v>
      </c>
      <c r="B25" s="27"/>
      <c r="C25" s="20"/>
      <c r="D25" s="21"/>
      <c r="E25" s="21"/>
      <c r="F25" s="21"/>
      <c r="G25" s="21"/>
      <c r="H25" s="21"/>
      <c r="I25" s="21"/>
      <c r="J25" s="21"/>
      <c r="K25" s="21">
        <v>4</v>
      </c>
      <c r="L25" s="21">
        <v>10</v>
      </c>
      <c r="M25" s="21">
        <v>11</v>
      </c>
      <c r="N25" s="21">
        <v>6</v>
      </c>
      <c r="O25" s="21">
        <v>1</v>
      </c>
      <c r="P25" s="21">
        <v>5</v>
      </c>
      <c r="Q25" s="21"/>
      <c r="R25" s="22">
        <f>SUM(C25:P25)</f>
        <v>37</v>
      </c>
      <c r="S25" s="20">
        <v>39</v>
      </c>
      <c r="T25" s="21">
        <v>11</v>
      </c>
      <c r="U25" s="23">
        <v>231</v>
      </c>
      <c r="V25" s="24">
        <f t="shared" si="0"/>
        <v>8.25</v>
      </c>
      <c r="W25" s="21"/>
      <c r="X25" s="21"/>
      <c r="Y25" s="25" t="s">
        <v>53</v>
      </c>
    </row>
    <row r="26" spans="1:25" ht="12.75">
      <c r="A26" s="53" t="s">
        <v>56</v>
      </c>
      <c r="B26" s="54"/>
      <c r="C26" s="20"/>
      <c r="D26" s="21"/>
      <c r="E26" s="21"/>
      <c r="F26" s="21"/>
      <c r="G26" s="21"/>
      <c r="H26" s="21"/>
      <c r="I26" s="21"/>
      <c r="J26" s="21"/>
      <c r="K26" s="21">
        <v>7</v>
      </c>
      <c r="L26" s="21">
        <v>11</v>
      </c>
      <c r="M26" s="21">
        <v>6</v>
      </c>
      <c r="N26" s="21"/>
      <c r="O26" s="21"/>
      <c r="P26" s="21">
        <v>6</v>
      </c>
      <c r="Q26" s="21">
        <v>4</v>
      </c>
      <c r="R26" s="22">
        <f>SUM(K26:Q26)</f>
        <v>34</v>
      </c>
      <c r="S26" s="20">
        <v>59</v>
      </c>
      <c r="T26" s="21">
        <v>13</v>
      </c>
      <c r="U26" s="23">
        <v>581</v>
      </c>
      <c r="V26" s="24">
        <f t="shared" si="0"/>
        <v>12.630434782608695</v>
      </c>
      <c r="W26" s="21">
        <v>1</v>
      </c>
      <c r="X26" s="21"/>
      <c r="Y26" s="25" t="s">
        <v>133</v>
      </c>
    </row>
    <row r="27" spans="1:25" ht="12.75">
      <c r="A27" s="26" t="s">
        <v>45</v>
      </c>
      <c r="B27" s="27"/>
      <c r="C27" s="20"/>
      <c r="D27" s="21"/>
      <c r="E27" s="21"/>
      <c r="F27" s="21">
        <v>9</v>
      </c>
      <c r="G27" s="21">
        <v>10</v>
      </c>
      <c r="H27" s="21">
        <v>2</v>
      </c>
      <c r="I27" s="21">
        <v>10</v>
      </c>
      <c r="J27" s="21"/>
      <c r="K27" s="21"/>
      <c r="L27" s="21"/>
      <c r="M27" s="21">
        <v>3</v>
      </c>
      <c r="N27" s="21"/>
      <c r="O27" s="21"/>
      <c r="P27" s="21"/>
      <c r="Q27" s="21"/>
      <c r="R27" s="22">
        <f>SUM(C27:M27)</f>
        <v>34</v>
      </c>
      <c r="S27" s="20">
        <v>31</v>
      </c>
      <c r="T27" s="21">
        <v>12</v>
      </c>
      <c r="U27" s="23">
        <v>96</v>
      </c>
      <c r="V27" s="24">
        <f t="shared" si="0"/>
        <v>5.052631578947368</v>
      </c>
      <c r="W27" s="21"/>
      <c r="X27" s="21"/>
      <c r="Y27" s="25" t="s">
        <v>46</v>
      </c>
    </row>
    <row r="28" spans="1:25" ht="12.75">
      <c r="A28" s="55" t="s">
        <v>101</v>
      </c>
      <c r="B28" s="56"/>
      <c r="C28" s="20"/>
      <c r="D28" s="21"/>
      <c r="E28" s="21"/>
      <c r="F28" s="21"/>
      <c r="G28" s="21"/>
      <c r="H28" s="21"/>
      <c r="I28" s="21"/>
      <c r="J28" s="21"/>
      <c r="K28" s="21"/>
      <c r="L28" s="21">
        <v>1</v>
      </c>
      <c r="M28" s="21"/>
      <c r="N28" s="21">
        <v>5</v>
      </c>
      <c r="O28" s="21">
        <v>10</v>
      </c>
      <c r="P28" s="21">
        <v>12</v>
      </c>
      <c r="Q28" s="21">
        <v>4</v>
      </c>
      <c r="R28" s="22">
        <f>SUM(L28:Q28)</f>
        <v>32</v>
      </c>
      <c r="S28" s="20">
        <v>45</v>
      </c>
      <c r="T28" s="21">
        <v>5</v>
      </c>
      <c r="U28" s="23">
        <v>497</v>
      </c>
      <c r="V28" s="24">
        <f t="shared" si="0"/>
        <v>12.425</v>
      </c>
      <c r="W28" s="21">
        <v>1</v>
      </c>
      <c r="X28" s="21"/>
      <c r="Y28" s="25">
        <v>61</v>
      </c>
    </row>
    <row r="29" spans="1:25" ht="12.75">
      <c r="A29" s="26" t="s">
        <v>48</v>
      </c>
      <c r="B29" s="27"/>
      <c r="C29" s="20"/>
      <c r="D29" s="21"/>
      <c r="E29" s="21">
        <v>11</v>
      </c>
      <c r="F29" s="21">
        <v>11</v>
      </c>
      <c r="G29" s="21">
        <v>9</v>
      </c>
      <c r="H29" s="21">
        <v>1</v>
      </c>
      <c r="I29" s="21"/>
      <c r="J29" s="21"/>
      <c r="K29" s="21"/>
      <c r="L29" s="21"/>
      <c r="M29" s="21"/>
      <c r="N29" s="21"/>
      <c r="O29" s="21"/>
      <c r="P29" s="21"/>
      <c r="Q29" s="21"/>
      <c r="R29" s="22">
        <f>SUM(C29:M29)</f>
        <v>32</v>
      </c>
      <c r="S29" s="20">
        <v>49</v>
      </c>
      <c r="T29" s="21">
        <v>17</v>
      </c>
      <c r="U29" s="23">
        <v>1020</v>
      </c>
      <c r="V29" s="24">
        <f t="shared" si="0"/>
        <v>31.875</v>
      </c>
      <c r="W29" s="21">
        <v>4</v>
      </c>
      <c r="X29" s="21"/>
      <c r="Y29" s="25" t="s">
        <v>49</v>
      </c>
    </row>
    <row r="30" spans="1:25" ht="12.75">
      <c r="A30" s="53" t="s">
        <v>98</v>
      </c>
      <c r="B30" s="54"/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>
        <v>1</v>
      </c>
      <c r="N30" s="21"/>
      <c r="O30" s="21">
        <v>4</v>
      </c>
      <c r="P30" s="21">
        <v>13</v>
      </c>
      <c r="Q30" s="21">
        <v>12</v>
      </c>
      <c r="R30" s="22">
        <f>SUM(C30:Q30)</f>
        <v>30</v>
      </c>
      <c r="S30" s="20">
        <v>36</v>
      </c>
      <c r="T30" s="21">
        <v>7</v>
      </c>
      <c r="U30" s="23">
        <v>253</v>
      </c>
      <c r="V30" s="24">
        <f t="shared" si="0"/>
        <v>8.724137931034482</v>
      </c>
      <c r="W30" s="21"/>
      <c r="X30" s="21"/>
      <c r="Y30" s="25">
        <v>29</v>
      </c>
    </row>
    <row r="31" spans="1:25" ht="12.75">
      <c r="A31" s="26" t="s">
        <v>50</v>
      </c>
      <c r="B31" s="27"/>
      <c r="C31" s="20">
        <v>1</v>
      </c>
      <c r="D31" s="21">
        <v>10</v>
      </c>
      <c r="E31" s="21"/>
      <c r="F31" s="21"/>
      <c r="G31" s="21"/>
      <c r="H31" s="21">
        <v>3</v>
      </c>
      <c r="I31" s="21">
        <v>3</v>
      </c>
      <c r="J31" s="21">
        <v>9</v>
      </c>
      <c r="K31" s="21">
        <v>3</v>
      </c>
      <c r="L31" s="21"/>
      <c r="M31" s="21"/>
      <c r="N31" s="21"/>
      <c r="O31" s="21"/>
      <c r="P31" s="21"/>
      <c r="Q31" s="21"/>
      <c r="R31" s="22">
        <f>SUM(C31:M31)</f>
        <v>29</v>
      </c>
      <c r="S31" s="20">
        <v>53</v>
      </c>
      <c r="T31" s="21"/>
      <c r="U31" s="23">
        <v>951</v>
      </c>
      <c r="V31" s="24">
        <f t="shared" si="0"/>
        <v>17.943396226415093</v>
      </c>
      <c r="W31" s="21">
        <v>4</v>
      </c>
      <c r="X31" s="21"/>
      <c r="Y31" s="25">
        <v>93</v>
      </c>
    </row>
    <row r="32" spans="1:25" ht="12.75">
      <c r="A32" s="26" t="s">
        <v>58</v>
      </c>
      <c r="B32" s="27"/>
      <c r="C32" s="20"/>
      <c r="D32" s="21"/>
      <c r="E32" s="21"/>
      <c r="F32" s="21"/>
      <c r="G32" s="21"/>
      <c r="H32" s="21">
        <v>4</v>
      </c>
      <c r="I32" s="21">
        <v>10</v>
      </c>
      <c r="J32" s="21">
        <v>8</v>
      </c>
      <c r="K32" s="21"/>
      <c r="L32" s="21"/>
      <c r="M32" s="21"/>
      <c r="N32" s="21"/>
      <c r="O32" s="21"/>
      <c r="P32" s="21">
        <v>3</v>
      </c>
      <c r="Q32" s="21"/>
      <c r="R32" s="22">
        <f>SUM(C32:P32)</f>
        <v>25</v>
      </c>
      <c r="S32" s="20">
        <v>38</v>
      </c>
      <c r="T32" s="21">
        <v>5</v>
      </c>
      <c r="U32" s="23">
        <v>401</v>
      </c>
      <c r="V32" s="24">
        <f t="shared" si="0"/>
        <v>12.151515151515152</v>
      </c>
      <c r="W32" s="21"/>
      <c r="X32" s="21"/>
      <c r="Y32" s="25" t="s">
        <v>57</v>
      </c>
    </row>
    <row r="33" spans="1:25" ht="12.75">
      <c r="A33" s="26" t="s">
        <v>54</v>
      </c>
      <c r="B33" s="27"/>
      <c r="C33" s="20"/>
      <c r="D33" s="21">
        <v>4</v>
      </c>
      <c r="E33" s="21">
        <v>8</v>
      </c>
      <c r="F33" s="21">
        <v>3</v>
      </c>
      <c r="G33" s="21">
        <v>10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2">
        <f>SUM(C33:M33)</f>
        <v>25</v>
      </c>
      <c r="S33" s="20">
        <v>37</v>
      </c>
      <c r="T33" s="21">
        <v>4</v>
      </c>
      <c r="U33" s="23">
        <v>508</v>
      </c>
      <c r="V33" s="24">
        <f t="shared" si="0"/>
        <v>15.393939393939394</v>
      </c>
      <c r="W33" s="21">
        <v>2</v>
      </c>
      <c r="X33" s="21"/>
      <c r="Y33" s="25" t="s">
        <v>55</v>
      </c>
    </row>
    <row r="34" spans="1:25" ht="12.75">
      <c r="A34" s="51" t="s">
        <v>99</v>
      </c>
      <c r="B34" s="52"/>
      <c r="C34" s="20"/>
      <c r="D34" s="21"/>
      <c r="E34" s="21"/>
      <c r="F34" s="21"/>
      <c r="G34" s="21"/>
      <c r="H34" s="21"/>
      <c r="I34" s="21"/>
      <c r="J34" s="21"/>
      <c r="K34" s="21"/>
      <c r="L34" s="21"/>
      <c r="M34" s="21">
        <v>1</v>
      </c>
      <c r="N34" s="21">
        <v>3</v>
      </c>
      <c r="O34" s="21">
        <v>2</v>
      </c>
      <c r="P34" s="21">
        <v>10</v>
      </c>
      <c r="Q34" s="21">
        <v>8</v>
      </c>
      <c r="R34" s="22">
        <f>SUM(M34:Q34)</f>
        <v>24</v>
      </c>
      <c r="S34" s="21">
        <v>34</v>
      </c>
      <c r="T34" s="21">
        <v>9</v>
      </c>
      <c r="U34" s="23">
        <v>290</v>
      </c>
      <c r="V34" s="24">
        <f t="shared" si="0"/>
        <v>11.6</v>
      </c>
      <c r="W34" s="21"/>
      <c r="X34" s="21"/>
      <c r="Y34" s="25">
        <v>30</v>
      </c>
    </row>
    <row r="35" spans="1:25" ht="12.75">
      <c r="A35" s="26" t="s">
        <v>115</v>
      </c>
      <c r="B35" s="27"/>
      <c r="C35" s="20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>
        <v>10</v>
      </c>
      <c r="P35" s="21"/>
      <c r="Q35" s="21">
        <v>13</v>
      </c>
      <c r="R35" s="22">
        <f>SUM(C35:Q35)</f>
        <v>23</v>
      </c>
      <c r="S35" s="20">
        <v>29</v>
      </c>
      <c r="T35" s="21">
        <v>6</v>
      </c>
      <c r="U35" s="23">
        <v>389</v>
      </c>
      <c r="V35" s="24">
        <f t="shared" si="0"/>
        <v>16.91304347826087</v>
      </c>
      <c r="W35" s="21"/>
      <c r="X35" s="21"/>
      <c r="Y35" s="25" t="s">
        <v>117</v>
      </c>
    </row>
    <row r="36" spans="1:25" ht="12.75">
      <c r="A36" s="26" t="s">
        <v>59</v>
      </c>
      <c r="B36" s="27"/>
      <c r="C36" s="20">
        <v>11</v>
      </c>
      <c r="D36" s="21">
        <v>11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2">
        <f>SUM(C36:M36)</f>
        <v>22</v>
      </c>
      <c r="S36" s="20">
        <v>40</v>
      </c>
      <c r="T36" s="21">
        <v>3</v>
      </c>
      <c r="U36" s="23">
        <v>1119</v>
      </c>
      <c r="V36" s="24">
        <f t="shared" si="0"/>
        <v>30.243243243243242</v>
      </c>
      <c r="W36" s="21">
        <v>4</v>
      </c>
      <c r="X36" s="21">
        <v>1</v>
      </c>
      <c r="Y36" s="25" t="s">
        <v>60</v>
      </c>
    </row>
    <row r="37" spans="1:25" ht="12.75">
      <c r="A37" s="28" t="s">
        <v>75</v>
      </c>
      <c r="B37" s="29"/>
      <c r="C37" s="20"/>
      <c r="D37" s="21"/>
      <c r="E37" s="21"/>
      <c r="F37" s="21"/>
      <c r="G37" s="21"/>
      <c r="H37" s="21"/>
      <c r="I37" s="21"/>
      <c r="J37" s="21"/>
      <c r="K37" s="21"/>
      <c r="L37" s="21"/>
      <c r="M37" s="21">
        <v>8</v>
      </c>
      <c r="N37" s="21">
        <v>10</v>
      </c>
      <c r="O37" s="21">
        <v>1</v>
      </c>
      <c r="P37" s="21"/>
      <c r="Q37" s="21"/>
      <c r="R37" s="22">
        <f>SUM(M37:O37)</f>
        <v>19</v>
      </c>
      <c r="S37" s="20">
        <v>22</v>
      </c>
      <c r="T37" s="21">
        <v>4</v>
      </c>
      <c r="U37" s="23">
        <v>119</v>
      </c>
      <c r="V37" s="24">
        <f t="shared" si="0"/>
        <v>6.611111111111111</v>
      </c>
      <c r="W37" s="21"/>
      <c r="X37" s="21"/>
      <c r="Y37" s="25">
        <v>18</v>
      </c>
    </row>
    <row r="38" spans="1:25" ht="12.75">
      <c r="A38" s="26" t="s">
        <v>61</v>
      </c>
      <c r="B38" s="27"/>
      <c r="C38" s="20"/>
      <c r="D38" s="21"/>
      <c r="E38" s="21"/>
      <c r="F38" s="21"/>
      <c r="G38" s="21"/>
      <c r="H38" s="21"/>
      <c r="I38" s="21">
        <v>1</v>
      </c>
      <c r="J38" s="21">
        <v>10</v>
      </c>
      <c r="K38" s="21">
        <v>6</v>
      </c>
      <c r="L38" s="21">
        <v>2</v>
      </c>
      <c r="M38" s="21"/>
      <c r="N38" s="21"/>
      <c r="O38" s="21"/>
      <c r="P38" s="21"/>
      <c r="Q38" s="21"/>
      <c r="R38" s="22">
        <f>SUM(C38:M38)</f>
        <v>19</v>
      </c>
      <c r="S38" s="20">
        <v>35</v>
      </c>
      <c r="T38" s="21">
        <v>4</v>
      </c>
      <c r="U38" s="23">
        <v>541</v>
      </c>
      <c r="V38" s="24">
        <f t="shared" si="0"/>
        <v>17.451612903225808</v>
      </c>
      <c r="W38" s="21">
        <v>1</v>
      </c>
      <c r="X38" s="21"/>
      <c r="Y38" s="25" t="s">
        <v>62</v>
      </c>
    </row>
    <row r="39" spans="1:25" ht="12.75">
      <c r="A39" s="26" t="s">
        <v>63</v>
      </c>
      <c r="B39" s="27"/>
      <c r="C39" s="20">
        <v>3</v>
      </c>
      <c r="D39" s="21"/>
      <c r="E39" s="21">
        <v>6</v>
      </c>
      <c r="F39" s="21">
        <v>9</v>
      </c>
      <c r="G39" s="21"/>
      <c r="H39" s="21">
        <v>1</v>
      </c>
      <c r="I39" s="21"/>
      <c r="J39" s="21"/>
      <c r="K39" s="21"/>
      <c r="L39" s="21"/>
      <c r="M39" s="21"/>
      <c r="N39" s="21"/>
      <c r="O39" s="21"/>
      <c r="P39" s="21"/>
      <c r="Q39" s="21"/>
      <c r="R39" s="22">
        <f>SUM(C39:M39)</f>
        <v>19</v>
      </c>
      <c r="S39" s="20">
        <v>32</v>
      </c>
      <c r="T39" s="21">
        <v>3</v>
      </c>
      <c r="U39" s="23">
        <v>569</v>
      </c>
      <c r="V39" s="24">
        <f t="shared" si="0"/>
        <v>19.620689655172413</v>
      </c>
      <c r="W39" s="21">
        <v>4</v>
      </c>
      <c r="X39" s="21"/>
      <c r="Y39" s="25" t="s">
        <v>64</v>
      </c>
    </row>
    <row r="40" spans="1:25" ht="12.75">
      <c r="A40" s="26" t="s">
        <v>116</v>
      </c>
      <c r="B40" s="27"/>
      <c r="C40" s="2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>
        <v>5</v>
      </c>
      <c r="P40" s="21">
        <v>12</v>
      </c>
      <c r="Q40" s="21"/>
      <c r="R40" s="22">
        <f>SUM(C40:P40)</f>
        <v>17</v>
      </c>
      <c r="S40" s="20">
        <v>23</v>
      </c>
      <c r="T40" s="21">
        <v>4</v>
      </c>
      <c r="U40" s="23">
        <v>341</v>
      </c>
      <c r="V40" s="24">
        <f t="shared" si="0"/>
        <v>17.94736842105263</v>
      </c>
      <c r="W40" s="21">
        <v>1</v>
      </c>
      <c r="X40" s="21"/>
      <c r="Y40" s="25">
        <v>54</v>
      </c>
    </row>
    <row r="41" spans="1:25" ht="12.75">
      <c r="A41" s="28" t="s">
        <v>111</v>
      </c>
      <c r="B41" s="29"/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>
        <v>7</v>
      </c>
      <c r="O41" s="21">
        <v>9</v>
      </c>
      <c r="P41" s="21"/>
      <c r="Q41" s="21"/>
      <c r="R41" s="22">
        <f>SUM(N41:O41)</f>
        <v>16</v>
      </c>
      <c r="S41" s="20">
        <v>16</v>
      </c>
      <c r="T41" s="21">
        <v>2</v>
      </c>
      <c r="U41" s="23">
        <v>100</v>
      </c>
      <c r="V41" s="24">
        <f t="shared" si="0"/>
        <v>7.142857142857143</v>
      </c>
      <c r="W41" s="21"/>
      <c r="X41" s="21"/>
      <c r="Y41" s="25">
        <v>38</v>
      </c>
    </row>
    <row r="42" spans="1:25" ht="12.75">
      <c r="A42" s="26" t="s">
        <v>65</v>
      </c>
      <c r="B42" s="30"/>
      <c r="C42" s="20">
        <v>4</v>
      </c>
      <c r="D42" s="21">
        <v>10</v>
      </c>
      <c r="E42" s="21">
        <v>1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>
        <f>SUM(C42:M42)</f>
        <v>15</v>
      </c>
      <c r="S42" s="21">
        <v>19</v>
      </c>
      <c r="T42" s="21">
        <v>9</v>
      </c>
      <c r="U42" s="23">
        <v>346</v>
      </c>
      <c r="V42" s="24">
        <f t="shared" si="0"/>
        <v>34.6</v>
      </c>
      <c r="W42" s="21">
        <v>1</v>
      </c>
      <c r="X42" s="21"/>
      <c r="Y42" s="25" t="s">
        <v>66</v>
      </c>
    </row>
    <row r="43" spans="1:25" ht="12.75">
      <c r="A43" s="28" t="s">
        <v>81</v>
      </c>
      <c r="C43" s="20"/>
      <c r="D43" s="21"/>
      <c r="E43" s="21"/>
      <c r="F43" s="21"/>
      <c r="G43" s="21"/>
      <c r="H43" s="21"/>
      <c r="I43" s="21"/>
      <c r="J43" s="21"/>
      <c r="K43" s="21"/>
      <c r="L43" s="21">
        <v>6</v>
      </c>
      <c r="M43" s="21"/>
      <c r="N43" s="21"/>
      <c r="O43" s="21">
        <v>6</v>
      </c>
      <c r="P43" s="21"/>
      <c r="Q43" s="21"/>
      <c r="R43" s="22">
        <f>SUM(L43:O43)</f>
        <v>12</v>
      </c>
      <c r="S43" s="21">
        <v>23</v>
      </c>
      <c r="T43" s="21">
        <v>3</v>
      </c>
      <c r="U43" s="23">
        <v>531</v>
      </c>
      <c r="V43" s="24">
        <f t="shared" si="0"/>
        <v>26.55</v>
      </c>
      <c r="W43" s="21">
        <v>4</v>
      </c>
      <c r="X43" s="21"/>
      <c r="Y43" s="25" t="s">
        <v>113</v>
      </c>
    </row>
    <row r="44" spans="1:25" ht="12.75">
      <c r="A44" s="26" t="s">
        <v>68</v>
      </c>
      <c r="B44" s="30"/>
      <c r="C44" s="20"/>
      <c r="D44" s="21">
        <v>6</v>
      </c>
      <c r="E44" s="21">
        <v>6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>
        <f>SUM(C44:M44)</f>
        <v>12</v>
      </c>
      <c r="S44" s="21">
        <v>8</v>
      </c>
      <c r="T44" s="21">
        <v>2</v>
      </c>
      <c r="U44" s="23">
        <v>31</v>
      </c>
      <c r="V44" s="24">
        <f t="shared" si="0"/>
        <v>5.166666666666667</v>
      </c>
      <c r="W44" s="21"/>
      <c r="X44" s="21"/>
      <c r="Y44" s="25">
        <v>11</v>
      </c>
    </row>
    <row r="45" spans="1:25" ht="12.75">
      <c r="A45" s="26" t="s">
        <v>67</v>
      </c>
      <c r="B45" s="30"/>
      <c r="C45" s="20">
        <v>11</v>
      </c>
      <c r="D45" s="21">
        <v>1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>
        <f>SUM(C45:M45)</f>
        <v>12</v>
      </c>
      <c r="S45" s="21">
        <v>21</v>
      </c>
      <c r="T45" s="21"/>
      <c r="U45" s="23">
        <v>514</v>
      </c>
      <c r="V45" s="24">
        <f t="shared" si="0"/>
        <v>24.476190476190474</v>
      </c>
      <c r="W45" s="21">
        <v>4</v>
      </c>
      <c r="X45" s="21"/>
      <c r="Y45" s="25">
        <v>66</v>
      </c>
    </row>
    <row r="46" spans="1:25" ht="12.75">
      <c r="A46" s="26" t="s">
        <v>119</v>
      </c>
      <c r="B46" s="30"/>
      <c r="C46" s="20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>
        <v>3</v>
      </c>
      <c r="P46" s="21">
        <v>8</v>
      </c>
      <c r="Q46" s="21"/>
      <c r="R46" s="22">
        <f>SUM(C46:P46)</f>
        <v>11</v>
      </c>
      <c r="S46" s="21">
        <v>6</v>
      </c>
      <c r="T46" s="21">
        <v>2</v>
      </c>
      <c r="U46" s="23">
        <v>7</v>
      </c>
      <c r="V46" s="24">
        <f t="shared" si="0"/>
        <v>1.75</v>
      </c>
      <c r="W46" s="21"/>
      <c r="X46" s="21"/>
      <c r="Y46" s="25">
        <v>4</v>
      </c>
    </row>
    <row r="47" spans="1:25" ht="12.75">
      <c r="A47" s="26" t="s">
        <v>69</v>
      </c>
      <c r="B47" s="30"/>
      <c r="C47" s="20"/>
      <c r="D47" s="21"/>
      <c r="E47" s="21"/>
      <c r="F47" s="21"/>
      <c r="G47" s="21"/>
      <c r="H47" s="21">
        <v>9</v>
      </c>
      <c r="I47" s="21">
        <v>1</v>
      </c>
      <c r="J47" s="21">
        <v>1</v>
      </c>
      <c r="K47" s="21"/>
      <c r="L47" s="21"/>
      <c r="M47" s="21"/>
      <c r="N47" s="21"/>
      <c r="O47" s="21"/>
      <c r="P47" s="21"/>
      <c r="Q47" s="21"/>
      <c r="R47" s="22">
        <f>SUM(C47:M47)</f>
        <v>11</v>
      </c>
      <c r="S47" s="21">
        <v>20</v>
      </c>
      <c r="T47" s="21">
        <v>3</v>
      </c>
      <c r="U47" s="23">
        <v>412</v>
      </c>
      <c r="V47" s="24">
        <f t="shared" si="0"/>
        <v>24.235294117647058</v>
      </c>
      <c r="W47" s="21">
        <v>3</v>
      </c>
      <c r="X47" s="21"/>
      <c r="Y47" s="25">
        <v>59</v>
      </c>
    </row>
    <row r="48" spans="1:25" ht="12.75">
      <c r="A48" s="26" t="s">
        <v>70</v>
      </c>
      <c r="B48" s="30"/>
      <c r="C48" s="20"/>
      <c r="D48" s="21"/>
      <c r="E48" s="21"/>
      <c r="F48" s="21"/>
      <c r="G48" s="21"/>
      <c r="H48" s="21">
        <v>11</v>
      </c>
      <c r="I48" s="21"/>
      <c r="J48" s="21"/>
      <c r="K48" s="21"/>
      <c r="L48" s="21"/>
      <c r="M48" s="21"/>
      <c r="N48" s="21"/>
      <c r="O48" s="21"/>
      <c r="P48" s="21"/>
      <c r="Q48" s="21"/>
      <c r="R48" s="22">
        <f>SUM(C48:M48)</f>
        <v>11</v>
      </c>
      <c r="S48" s="21">
        <v>12</v>
      </c>
      <c r="T48" s="21">
        <v>6</v>
      </c>
      <c r="U48" s="23">
        <v>23</v>
      </c>
      <c r="V48" s="24">
        <f t="shared" si="0"/>
        <v>3.8333333333333335</v>
      </c>
      <c r="W48" s="21"/>
      <c r="X48" s="21"/>
      <c r="Y48" s="25" t="s">
        <v>40</v>
      </c>
    </row>
    <row r="49" spans="1:25" ht="12.75">
      <c r="A49" s="26" t="s">
        <v>71</v>
      </c>
      <c r="B49" s="30"/>
      <c r="C49" s="20">
        <v>5</v>
      </c>
      <c r="D49" s="21">
        <v>2</v>
      </c>
      <c r="E49" s="21">
        <v>4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>
        <f aca="true" t="shared" si="1" ref="R49:R56">SUM(C49:M49)</f>
        <v>11</v>
      </c>
      <c r="S49" s="21">
        <v>19</v>
      </c>
      <c r="T49" s="21">
        <v>4</v>
      </c>
      <c r="U49" s="23">
        <v>324</v>
      </c>
      <c r="V49" s="24">
        <f t="shared" si="0"/>
        <v>21.6</v>
      </c>
      <c r="W49" s="21">
        <v>1</v>
      </c>
      <c r="X49" s="21"/>
      <c r="Y49" s="25">
        <v>66</v>
      </c>
    </row>
    <row r="50" spans="1:25" ht="12.75">
      <c r="A50" s="26" t="s">
        <v>72</v>
      </c>
      <c r="B50" s="30"/>
      <c r="C50" s="20">
        <v>2</v>
      </c>
      <c r="D50" s="21">
        <v>1</v>
      </c>
      <c r="E50" s="21">
        <v>7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2">
        <f t="shared" si="1"/>
        <v>10</v>
      </c>
      <c r="S50" s="21">
        <v>17</v>
      </c>
      <c r="T50" s="21">
        <v>5</v>
      </c>
      <c r="U50" s="23">
        <v>95</v>
      </c>
      <c r="V50" s="24">
        <f t="shared" si="0"/>
        <v>7.916666666666667</v>
      </c>
      <c r="W50" s="21"/>
      <c r="X50" s="21"/>
      <c r="Y50" s="25" t="s">
        <v>73</v>
      </c>
    </row>
    <row r="51" spans="1:25" ht="12.75">
      <c r="A51" s="28" t="s">
        <v>74</v>
      </c>
      <c r="C51" s="20"/>
      <c r="D51" s="21"/>
      <c r="E51" s="21"/>
      <c r="F51" s="21"/>
      <c r="G51" s="21"/>
      <c r="H51" s="21"/>
      <c r="I51" s="21"/>
      <c r="J51" s="21"/>
      <c r="K51" s="21"/>
      <c r="L51" s="21">
        <v>1</v>
      </c>
      <c r="M51" s="21">
        <v>8</v>
      </c>
      <c r="N51" s="21"/>
      <c r="O51" s="21"/>
      <c r="P51" s="21"/>
      <c r="Q51" s="21"/>
      <c r="R51" s="22">
        <f t="shared" si="1"/>
        <v>9</v>
      </c>
      <c r="S51" s="21">
        <v>17</v>
      </c>
      <c r="T51" s="21">
        <v>1</v>
      </c>
      <c r="U51" s="23">
        <v>316</v>
      </c>
      <c r="V51" s="24">
        <f t="shared" si="0"/>
        <v>19.75</v>
      </c>
      <c r="W51" s="21"/>
      <c r="X51" s="21">
        <v>1</v>
      </c>
      <c r="Y51" s="25" t="s">
        <v>38</v>
      </c>
    </row>
    <row r="52" spans="1:25" ht="12.75">
      <c r="A52" s="58" t="s">
        <v>129</v>
      </c>
      <c r="B52" s="59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7"/>
      <c r="P52" s="47"/>
      <c r="Q52" s="47" t="s">
        <v>132</v>
      </c>
      <c r="R52" s="22">
        <v>8</v>
      </c>
      <c r="S52" s="46">
        <v>5</v>
      </c>
      <c r="T52" s="46"/>
      <c r="U52" s="48">
        <v>41</v>
      </c>
      <c r="V52" s="24">
        <f t="shared" si="0"/>
        <v>8.2</v>
      </c>
      <c r="W52" s="46"/>
      <c r="X52" s="46"/>
      <c r="Y52" s="49">
        <v>19</v>
      </c>
    </row>
    <row r="53" spans="1:25" ht="12.75">
      <c r="A53" s="26" t="s">
        <v>76</v>
      </c>
      <c r="B53" s="30"/>
      <c r="C53" s="20"/>
      <c r="D53" s="21"/>
      <c r="E53" s="21"/>
      <c r="F53" s="21"/>
      <c r="G53" s="21"/>
      <c r="H53" s="21"/>
      <c r="I53" s="21">
        <v>6</v>
      </c>
      <c r="J53" s="21">
        <v>2</v>
      </c>
      <c r="K53" s="21"/>
      <c r="L53" s="21"/>
      <c r="M53" s="21"/>
      <c r="N53" s="21"/>
      <c r="O53" s="21"/>
      <c r="P53" s="21"/>
      <c r="Q53" s="21"/>
      <c r="R53" s="22">
        <f t="shared" si="1"/>
        <v>8</v>
      </c>
      <c r="S53" s="21">
        <v>14</v>
      </c>
      <c r="T53" s="21"/>
      <c r="U53" s="23">
        <v>170</v>
      </c>
      <c r="V53" s="24">
        <f t="shared" si="0"/>
        <v>12.142857142857142</v>
      </c>
      <c r="W53" s="21">
        <v>1</v>
      </c>
      <c r="X53" s="21"/>
      <c r="Y53" s="25">
        <v>69</v>
      </c>
    </row>
    <row r="54" spans="1:25" ht="12.75">
      <c r="A54" s="26" t="s">
        <v>77</v>
      </c>
      <c r="B54" s="27"/>
      <c r="C54" s="20"/>
      <c r="D54" s="21"/>
      <c r="E54" s="21"/>
      <c r="F54" s="21"/>
      <c r="G54" s="21"/>
      <c r="H54" s="21"/>
      <c r="I54" s="21"/>
      <c r="J54" s="21">
        <v>8</v>
      </c>
      <c r="K54" s="21"/>
      <c r="L54" s="21"/>
      <c r="M54" s="21"/>
      <c r="N54" s="21"/>
      <c r="O54" s="21"/>
      <c r="P54" s="21"/>
      <c r="Q54" s="21"/>
      <c r="R54" s="22">
        <f t="shared" si="1"/>
        <v>8</v>
      </c>
      <c r="S54" s="21">
        <v>16</v>
      </c>
      <c r="T54" s="21">
        <v>1</v>
      </c>
      <c r="U54" s="23">
        <v>290</v>
      </c>
      <c r="V54" s="24">
        <f t="shared" si="0"/>
        <v>19.333333333333332</v>
      </c>
      <c r="W54" s="21">
        <v>1</v>
      </c>
      <c r="X54" s="21"/>
      <c r="Y54" s="25">
        <v>52</v>
      </c>
    </row>
    <row r="55" spans="1:25" ht="12.75">
      <c r="A55" s="26" t="s">
        <v>78</v>
      </c>
      <c r="B55" s="30"/>
      <c r="C55" s="20">
        <v>8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2">
        <f>SUM(C55:M55)</f>
        <v>8</v>
      </c>
      <c r="S55" s="21">
        <v>14</v>
      </c>
      <c r="T55" s="21">
        <v>2</v>
      </c>
      <c r="U55" s="23">
        <v>179</v>
      </c>
      <c r="V55" s="24">
        <f t="shared" si="0"/>
        <v>14.916666666666666</v>
      </c>
      <c r="W55" s="21"/>
      <c r="X55" s="21"/>
      <c r="Y55" s="25">
        <v>45</v>
      </c>
    </row>
    <row r="56" spans="1:25" ht="12.75">
      <c r="A56" s="26" t="s">
        <v>79</v>
      </c>
      <c r="B56" s="30"/>
      <c r="C56" s="20"/>
      <c r="D56" s="21"/>
      <c r="E56" s="21">
        <v>7</v>
      </c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2">
        <f t="shared" si="1"/>
        <v>7</v>
      </c>
      <c r="S56" s="21">
        <v>7</v>
      </c>
      <c r="T56" s="21">
        <v>5</v>
      </c>
      <c r="U56" s="23">
        <v>22</v>
      </c>
      <c r="V56" s="24">
        <f t="shared" si="0"/>
        <v>11</v>
      </c>
      <c r="W56" s="21"/>
      <c r="X56" s="21"/>
      <c r="Y56" s="25" t="s">
        <v>80</v>
      </c>
    </row>
    <row r="57" spans="1:25" ht="12.75">
      <c r="A57" s="26" t="s">
        <v>122</v>
      </c>
      <c r="B57" s="30"/>
      <c r="C57" s="20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>
        <v>2</v>
      </c>
      <c r="Q57" s="21">
        <v>4</v>
      </c>
      <c r="R57" s="22">
        <f>SUM(O57:Q57)</f>
        <v>6</v>
      </c>
      <c r="S57" s="21">
        <v>9</v>
      </c>
      <c r="T57" s="21">
        <v>2</v>
      </c>
      <c r="U57" s="23">
        <v>25</v>
      </c>
      <c r="V57" s="24">
        <f t="shared" si="0"/>
        <v>3.5714285714285716</v>
      </c>
      <c r="W57" s="21"/>
      <c r="X57" s="21"/>
      <c r="Y57" s="25" t="s">
        <v>124</v>
      </c>
    </row>
    <row r="58" spans="1:25" ht="12.75">
      <c r="A58" s="26" t="s">
        <v>82</v>
      </c>
      <c r="B58" s="30"/>
      <c r="C58" s="20"/>
      <c r="D58" s="21"/>
      <c r="E58" s="21"/>
      <c r="F58" s="21"/>
      <c r="G58" s="21"/>
      <c r="H58" s="21"/>
      <c r="I58" s="21"/>
      <c r="J58" s="21"/>
      <c r="K58" s="21">
        <v>6</v>
      </c>
      <c r="L58" s="21"/>
      <c r="M58" s="21"/>
      <c r="N58" s="21"/>
      <c r="O58" s="21"/>
      <c r="P58" s="21"/>
      <c r="Q58" s="21"/>
      <c r="R58" s="22">
        <f>SUM(C58:M58)</f>
        <v>6</v>
      </c>
      <c r="S58" s="21">
        <v>9</v>
      </c>
      <c r="T58" s="21">
        <v>1</v>
      </c>
      <c r="U58" s="23">
        <v>21</v>
      </c>
      <c r="V58" s="24">
        <f t="shared" si="0"/>
        <v>2.625</v>
      </c>
      <c r="W58" s="21"/>
      <c r="X58" s="21"/>
      <c r="Y58" s="25" t="s">
        <v>80</v>
      </c>
    </row>
    <row r="59" spans="1:25" ht="12.75">
      <c r="A59" s="26" t="s">
        <v>83</v>
      </c>
      <c r="B59" s="30"/>
      <c r="C59" s="20"/>
      <c r="D59" s="21"/>
      <c r="E59" s="21">
        <v>2</v>
      </c>
      <c r="F59" s="21">
        <v>3</v>
      </c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2">
        <f>SUM(C59:M59)</f>
        <v>5</v>
      </c>
      <c r="S59" s="21">
        <v>8</v>
      </c>
      <c r="T59" s="21"/>
      <c r="U59" s="23">
        <v>69</v>
      </c>
      <c r="V59" s="24">
        <f t="shared" si="0"/>
        <v>8.625</v>
      </c>
      <c r="W59" s="21"/>
      <c r="X59" s="21"/>
      <c r="Y59" s="25">
        <v>23</v>
      </c>
    </row>
    <row r="60" spans="1:25" ht="12.75">
      <c r="A60" s="26" t="s">
        <v>123</v>
      </c>
      <c r="B60" s="30"/>
      <c r="C60" s="20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>
        <v>4</v>
      </c>
      <c r="Q60" s="21"/>
      <c r="R60" s="22">
        <f>SUM(C60:P60)</f>
        <v>4</v>
      </c>
      <c r="S60" s="21">
        <v>5</v>
      </c>
      <c r="T60" s="21">
        <v>1</v>
      </c>
      <c r="U60" s="23">
        <v>19</v>
      </c>
      <c r="V60" s="24">
        <f t="shared" si="0"/>
        <v>4.75</v>
      </c>
      <c r="W60" s="21"/>
      <c r="X60" s="21"/>
      <c r="Y60" s="25">
        <v>8</v>
      </c>
    </row>
    <row r="61" spans="1:25" ht="12.75">
      <c r="A61" s="26" t="s">
        <v>84</v>
      </c>
      <c r="B61" s="30"/>
      <c r="C61" s="20"/>
      <c r="D61" s="21"/>
      <c r="E61" s="21"/>
      <c r="F61" s="21"/>
      <c r="G61" s="21"/>
      <c r="H61" s="21"/>
      <c r="I61" s="21"/>
      <c r="J61" s="21"/>
      <c r="K61" s="21"/>
      <c r="L61" s="21"/>
      <c r="M61" s="21">
        <v>4</v>
      </c>
      <c r="N61" s="21"/>
      <c r="O61" s="21"/>
      <c r="P61" s="21"/>
      <c r="Q61" s="21"/>
      <c r="R61" s="22">
        <f>SUM(L61:M61)</f>
        <v>4</v>
      </c>
      <c r="S61" s="21">
        <v>7</v>
      </c>
      <c r="T61" s="21"/>
      <c r="U61" s="23">
        <v>51</v>
      </c>
      <c r="V61" s="24">
        <f t="shared" si="0"/>
        <v>7.285714285714286</v>
      </c>
      <c r="W61" s="21"/>
      <c r="X61" s="21"/>
      <c r="Y61" s="25">
        <v>19</v>
      </c>
    </row>
    <row r="62" spans="1:25" ht="12.75">
      <c r="A62" s="26" t="s">
        <v>85</v>
      </c>
      <c r="B62" s="30"/>
      <c r="C62" s="20"/>
      <c r="D62" s="21"/>
      <c r="E62" s="21"/>
      <c r="F62" s="21">
        <v>4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2">
        <f>SUM(C62:M62)</f>
        <v>4</v>
      </c>
      <c r="S62" s="21">
        <v>6</v>
      </c>
      <c r="T62" s="21">
        <v>2</v>
      </c>
      <c r="U62" s="23">
        <v>19</v>
      </c>
      <c r="V62" s="24">
        <f t="shared" si="0"/>
        <v>4.75</v>
      </c>
      <c r="W62" s="21"/>
      <c r="X62" s="21"/>
      <c r="Y62" s="25" t="s">
        <v>46</v>
      </c>
    </row>
    <row r="63" spans="1:25" ht="12.75">
      <c r="A63" s="26" t="s">
        <v>86</v>
      </c>
      <c r="B63" s="30"/>
      <c r="C63" s="20"/>
      <c r="D63" s="21"/>
      <c r="E63" s="21">
        <v>4</v>
      </c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2">
        <f>SUM(C63:M63)</f>
        <v>4</v>
      </c>
      <c r="S63" s="21">
        <v>7</v>
      </c>
      <c r="T63" s="21">
        <v>1</v>
      </c>
      <c r="U63" s="23">
        <v>145</v>
      </c>
      <c r="V63" s="24">
        <f t="shared" si="0"/>
        <v>24.166666666666668</v>
      </c>
      <c r="W63" s="21"/>
      <c r="X63" s="21"/>
      <c r="Y63" s="25">
        <v>46</v>
      </c>
    </row>
    <row r="64" spans="1:25" ht="12.75">
      <c r="A64" s="26" t="s">
        <v>87</v>
      </c>
      <c r="B64" s="30"/>
      <c r="C64" s="20">
        <v>4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2">
        <f>SUM(C64:M64)</f>
        <v>4</v>
      </c>
      <c r="S64" s="21">
        <v>7</v>
      </c>
      <c r="T64" s="21">
        <v>2</v>
      </c>
      <c r="U64" s="23">
        <v>136</v>
      </c>
      <c r="V64" s="24">
        <f t="shared" si="0"/>
        <v>27.2</v>
      </c>
      <c r="W64" s="21"/>
      <c r="X64" s="21"/>
      <c r="Y64" s="25" t="s">
        <v>88</v>
      </c>
    </row>
    <row r="65" spans="1:25" ht="12.75">
      <c r="A65" s="26" t="s">
        <v>125</v>
      </c>
      <c r="B65" s="27"/>
      <c r="C65" s="20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>
        <v>2</v>
      </c>
      <c r="Q65" s="21">
        <v>1</v>
      </c>
      <c r="R65" s="22">
        <f>SUM(C65:Q65)</f>
        <v>3</v>
      </c>
      <c r="S65" s="21">
        <v>3</v>
      </c>
      <c r="T65" s="21">
        <v>1</v>
      </c>
      <c r="U65" s="23">
        <v>23</v>
      </c>
      <c r="V65" s="24">
        <f t="shared" si="0"/>
        <v>11.5</v>
      </c>
      <c r="W65" s="21"/>
      <c r="X65" s="21"/>
      <c r="Y65" s="25" t="s">
        <v>126</v>
      </c>
    </row>
    <row r="66" spans="1:25" ht="12.75">
      <c r="A66" s="26" t="s">
        <v>118</v>
      </c>
      <c r="B66" s="30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>
        <v>3</v>
      </c>
      <c r="P66" s="21"/>
      <c r="Q66" s="21"/>
      <c r="R66" s="22">
        <f>SUM(N66:O66)</f>
        <v>3</v>
      </c>
      <c r="S66" s="21">
        <v>6</v>
      </c>
      <c r="T66" s="21"/>
      <c r="U66" s="23">
        <v>38</v>
      </c>
      <c r="V66" s="24">
        <f t="shared" si="0"/>
        <v>6.333333333333333</v>
      </c>
      <c r="W66" s="21"/>
      <c r="X66" s="21"/>
      <c r="Y66" s="25">
        <v>23</v>
      </c>
    </row>
    <row r="67" spans="1:25" ht="12.75">
      <c r="A67" s="28" t="s">
        <v>90</v>
      </c>
      <c r="C67" s="20"/>
      <c r="D67" s="21"/>
      <c r="E67" s="21"/>
      <c r="F67" s="21"/>
      <c r="G67" s="21"/>
      <c r="H67" s="21"/>
      <c r="I67" s="21"/>
      <c r="J67" s="21"/>
      <c r="K67" s="21"/>
      <c r="L67" s="21">
        <v>3</v>
      </c>
      <c r="M67" s="21"/>
      <c r="N67" s="21"/>
      <c r="O67" s="21"/>
      <c r="P67" s="21"/>
      <c r="Q67" s="21"/>
      <c r="R67" s="22">
        <f>SUM(C67:M67)</f>
        <v>3</v>
      </c>
      <c r="S67" s="21">
        <v>4</v>
      </c>
      <c r="T67" s="21">
        <v>1</v>
      </c>
      <c r="U67" s="23">
        <v>28</v>
      </c>
      <c r="V67" s="24">
        <f t="shared" si="0"/>
        <v>9.333333333333334</v>
      </c>
      <c r="W67" s="21"/>
      <c r="X67" s="21"/>
      <c r="Y67" s="25">
        <v>13</v>
      </c>
    </row>
    <row r="68" spans="1:25" ht="12.75">
      <c r="A68" s="26" t="s">
        <v>91</v>
      </c>
      <c r="B68" s="30"/>
      <c r="C68" s="20"/>
      <c r="D68" s="21"/>
      <c r="E68" s="21"/>
      <c r="F68" s="21"/>
      <c r="G68" s="21"/>
      <c r="H68" s="21"/>
      <c r="I68" s="21"/>
      <c r="J68" s="21">
        <v>3</v>
      </c>
      <c r="K68" s="21"/>
      <c r="L68" s="21"/>
      <c r="M68" s="21"/>
      <c r="N68" s="21"/>
      <c r="O68" s="21"/>
      <c r="P68" s="21"/>
      <c r="Q68" s="21"/>
      <c r="R68" s="22">
        <f>SUM(C68:M68)</f>
        <v>3</v>
      </c>
      <c r="S68" s="21">
        <v>5</v>
      </c>
      <c r="T68" s="21">
        <v>1</v>
      </c>
      <c r="U68" s="23">
        <v>89</v>
      </c>
      <c r="V68" s="24">
        <f t="shared" si="0"/>
        <v>22.25</v>
      </c>
      <c r="W68" s="31">
        <v>1</v>
      </c>
      <c r="X68" s="21"/>
      <c r="Y68" s="25">
        <v>57</v>
      </c>
    </row>
    <row r="69" spans="1:25" ht="12.75">
      <c r="A69" s="26" t="s">
        <v>92</v>
      </c>
      <c r="B69" s="30"/>
      <c r="C69" s="20"/>
      <c r="D69" s="21"/>
      <c r="E69" s="21"/>
      <c r="F69" s="21"/>
      <c r="G69" s="21">
        <v>3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2">
        <f>SUM(C69:M69)</f>
        <v>3</v>
      </c>
      <c r="S69" s="21">
        <v>2</v>
      </c>
      <c r="T69" s="21"/>
      <c r="U69" s="23">
        <v>38</v>
      </c>
      <c r="V69" s="24">
        <f t="shared" si="0"/>
        <v>19</v>
      </c>
      <c r="W69" s="21"/>
      <c r="X69" s="21"/>
      <c r="Y69" s="25">
        <v>31</v>
      </c>
    </row>
    <row r="70" spans="1:25" ht="12.75">
      <c r="A70" s="26" t="s">
        <v>94</v>
      </c>
      <c r="B70" s="30"/>
      <c r="C70" s="20"/>
      <c r="D70" s="21"/>
      <c r="E70" s="21"/>
      <c r="F70" s="21"/>
      <c r="G70" s="21"/>
      <c r="H70" s="21"/>
      <c r="I70" s="21"/>
      <c r="J70" s="21">
        <v>2</v>
      </c>
      <c r="K70" s="21"/>
      <c r="L70" s="21"/>
      <c r="M70" s="21"/>
      <c r="N70" s="21"/>
      <c r="O70" s="21"/>
      <c r="P70" s="21"/>
      <c r="Q70" s="21"/>
      <c r="R70" s="22">
        <f>SUM(C70:M70)</f>
        <v>2</v>
      </c>
      <c r="S70" s="21">
        <v>4</v>
      </c>
      <c r="T70" s="21"/>
      <c r="U70" s="23">
        <v>45</v>
      </c>
      <c r="V70" s="24">
        <f t="shared" si="0"/>
        <v>11.25</v>
      </c>
      <c r="W70" s="21"/>
      <c r="X70" s="21"/>
      <c r="Y70" s="25">
        <v>40</v>
      </c>
    </row>
    <row r="71" spans="1:25" ht="12.75">
      <c r="A71" s="26" t="s">
        <v>95</v>
      </c>
      <c r="B71" s="30"/>
      <c r="C71" s="20"/>
      <c r="D71" s="21"/>
      <c r="E71" s="21"/>
      <c r="F71" s="21"/>
      <c r="G71" s="21">
        <v>1</v>
      </c>
      <c r="H71" s="21">
        <v>1</v>
      </c>
      <c r="I71" s="21"/>
      <c r="J71" s="21"/>
      <c r="K71" s="21"/>
      <c r="L71" s="21"/>
      <c r="M71" s="21"/>
      <c r="N71" s="21"/>
      <c r="O71" s="21"/>
      <c r="P71" s="21"/>
      <c r="Q71" s="21"/>
      <c r="R71" s="22">
        <f>SUM(C71:M71)</f>
        <v>2</v>
      </c>
      <c r="S71" s="21">
        <v>4</v>
      </c>
      <c r="T71" s="21">
        <v>2</v>
      </c>
      <c r="U71" s="23">
        <v>11</v>
      </c>
      <c r="V71" s="24">
        <f aca="true" t="shared" si="2" ref="V71:V82">U71/(S71-T71)</f>
        <v>5.5</v>
      </c>
      <c r="W71" s="21"/>
      <c r="X71" s="21"/>
      <c r="Y71" s="25">
        <v>5</v>
      </c>
    </row>
    <row r="72" spans="1:25" ht="12.75">
      <c r="A72" s="26" t="s">
        <v>96</v>
      </c>
      <c r="B72" s="30"/>
      <c r="C72" s="20"/>
      <c r="D72" s="21"/>
      <c r="E72" s="21">
        <v>2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2">
        <f>SUM(C72:M72)</f>
        <v>2</v>
      </c>
      <c r="S72" s="21">
        <v>2</v>
      </c>
      <c r="T72" s="21"/>
      <c r="U72" s="23">
        <v>1</v>
      </c>
      <c r="V72" s="24">
        <f t="shared" si="2"/>
        <v>0.5</v>
      </c>
      <c r="W72" s="21"/>
      <c r="X72" s="21"/>
      <c r="Y72" s="25">
        <v>1</v>
      </c>
    </row>
    <row r="73" spans="1:25" s="50" customFormat="1" ht="12.75">
      <c r="A73" s="26" t="s">
        <v>97</v>
      </c>
      <c r="B73" s="30"/>
      <c r="C73" s="20"/>
      <c r="D73" s="21">
        <v>2</v>
      </c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2">
        <f>SUM(C73:M73)</f>
        <v>2</v>
      </c>
      <c r="S73" s="21">
        <v>2</v>
      </c>
      <c r="T73" s="21"/>
      <c r="U73" s="23">
        <v>0</v>
      </c>
      <c r="V73" s="24">
        <f t="shared" si="2"/>
        <v>0</v>
      </c>
      <c r="W73" s="21"/>
      <c r="X73" s="21"/>
      <c r="Y73" s="25">
        <v>0</v>
      </c>
    </row>
    <row r="74" spans="1:25" s="50" customFormat="1" ht="12.75">
      <c r="A74" s="53" t="s">
        <v>131</v>
      </c>
      <c r="B74" s="57"/>
      <c r="C74" s="20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>
        <v>1</v>
      </c>
      <c r="R74" s="22">
        <f>SUM(C74:Q74)</f>
        <v>1</v>
      </c>
      <c r="S74" s="21">
        <v>1</v>
      </c>
      <c r="T74" s="21"/>
      <c r="U74" s="23">
        <v>1</v>
      </c>
      <c r="V74" s="24">
        <v>1</v>
      </c>
      <c r="W74" s="21"/>
      <c r="X74" s="21"/>
      <c r="Y74" s="25">
        <v>1</v>
      </c>
    </row>
    <row r="75" spans="1:25" ht="12.75">
      <c r="A75" s="28" t="s">
        <v>100</v>
      </c>
      <c r="C75" s="20"/>
      <c r="D75" s="21"/>
      <c r="E75" s="21"/>
      <c r="F75" s="21"/>
      <c r="G75" s="21"/>
      <c r="H75" s="21"/>
      <c r="I75" s="21"/>
      <c r="J75" s="21"/>
      <c r="K75" s="21"/>
      <c r="L75" s="21">
        <v>1</v>
      </c>
      <c r="M75" s="21"/>
      <c r="N75" s="21"/>
      <c r="O75" s="21"/>
      <c r="P75" s="21"/>
      <c r="Q75" s="21"/>
      <c r="R75" s="22">
        <f>SUM(C75:M75)</f>
        <v>1</v>
      </c>
      <c r="S75" s="21">
        <v>1</v>
      </c>
      <c r="T75" s="21"/>
      <c r="U75" s="23">
        <v>0</v>
      </c>
      <c r="V75" s="24">
        <f t="shared" si="2"/>
        <v>0</v>
      </c>
      <c r="W75" s="21"/>
      <c r="X75" s="21"/>
      <c r="Y75" s="25">
        <v>0</v>
      </c>
    </row>
    <row r="76" spans="1:25" ht="12.75">
      <c r="A76" s="26" t="s">
        <v>102</v>
      </c>
      <c r="B76" s="30"/>
      <c r="C76" s="20"/>
      <c r="D76" s="21"/>
      <c r="E76" s="21"/>
      <c r="F76" s="21"/>
      <c r="G76" s="21"/>
      <c r="H76" s="21"/>
      <c r="I76" s="21"/>
      <c r="J76" s="21"/>
      <c r="K76" s="21">
        <v>1</v>
      </c>
      <c r="L76" s="21"/>
      <c r="M76" s="21"/>
      <c r="N76" s="21"/>
      <c r="O76" s="21"/>
      <c r="P76" s="21"/>
      <c r="Q76" s="21"/>
      <c r="R76" s="22">
        <f aca="true" t="shared" si="3" ref="R76:R82">SUM(C76:M76)</f>
        <v>1</v>
      </c>
      <c r="S76" s="21">
        <v>1</v>
      </c>
      <c r="T76" s="21"/>
      <c r="U76" s="23">
        <v>5</v>
      </c>
      <c r="V76" s="24">
        <f t="shared" si="2"/>
        <v>5</v>
      </c>
      <c r="W76" s="21"/>
      <c r="X76" s="21"/>
      <c r="Y76" s="25">
        <v>5</v>
      </c>
    </row>
    <row r="77" spans="1:25" ht="12.75">
      <c r="A77" s="26" t="s">
        <v>103</v>
      </c>
      <c r="B77" s="27"/>
      <c r="C77" s="21"/>
      <c r="D77" s="21"/>
      <c r="E77" s="21"/>
      <c r="F77" s="21"/>
      <c r="G77" s="21"/>
      <c r="H77" s="21"/>
      <c r="I77" s="21"/>
      <c r="J77" s="21"/>
      <c r="K77" s="21">
        <v>1</v>
      </c>
      <c r="L77" s="21"/>
      <c r="M77" s="21"/>
      <c r="N77" s="21"/>
      <c r="O77" s="21"/>
      <c r="P77" s="21"/>
      <c r="Q77" s="21"/>
      <c r="R77" s="22">
        <f t="shared" si="3"/>
        <v>1</v>
      </c>
      <c r="S77" s="21">
        <v>2</v>
      </c>
      <c r="T77" s="21"/>
      <c r="U77" s="23">
        <v>26</v>
      </c>
      <c r="V77" s="24">
        <f t="shared" si="2"/>
        <v>13</v>
      </c>
      <c r="W77" s="21"/>
      <c r="X77" s="21"/>
      <c r="Y77" s="25">
        <v>15</v>
      </c>
    </row>
    <row r="78" spans="1:25" ht="12.75">
      <c r="A78" s="26" t="s">
        <v>104</v>
      </c>
      <c r="B78" s="27"/>
      <c r="C78" s="21"/>
      <c r="D78" s="21"/>
      <c r="E78" s="21"/>
      <c r="F78" s="21"/>
      <c r="G78" s="21"/>
      <c r="H78" s="21"/>
      <c r="I78" s="21">
        <v>1</v>
      </c>
      <c r="J78" s="21"/>
      <c r="K78" s="21"/>
      <c r="L78" s="21"/>
      <c r="M78" s="21"/>
      <c r="N78" s="21"/>
      <c r="O78" s="21"/>
      <c r="P78" s="21"/>
      <c r="Q78" s="21"/>
      <c r="R78" s="22">
        <f t="shared" si="3"/>
        <v>1</v>
      </c>
      <c r="S78" s="21">
        <v>2</v>
      </c>
      <c r="T78" s="21"/>
      <c r="U78" s="23">
        <v>4</v>
      </c>
      <c r="V78" s="24">
        <f t="shared" si="2"/>
        <v>2</v>
      </c>
      <c r="W78" s="21"/>
      <c r="X78" s="21"/>
      <c r="Y78" s="25">
        <v>3</v>
      </c>
    </row>
    <row r="79" spans="1:25" ht="12.75">
      <c r="A79" s="26" t="s">
        <v>105</v>
      </c>
      <c r="B79" s="27"/>
      <c r="C79" s="21"/>
      <c r="D79" s="21"/>
      <c r="E79" s="21"/>
      <c r="F79" s="21"/>
      <c r="G79" s="21">
        <v>1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2">
        <f t="shared" si="3"/>
        <v>1</v>
      </c>
      <c r="S79" s="21">
        <v>1</v>
      </c>
      <c r="T79" s="21"/>
      <c r="U79" s="23">
        <v>1</v>
      </c>
      <c r="V79" s="24">
        <f t="shared" si="2"/>
        <v>1</v>
      </c>
      <c r="W79" s="21"/>
      <c r="X79" s="21"/>
      <c r="Y79" s="25">
        <v>1</v>
      </c>
    </row>
    <row r="80" spans="1:25" ht="12.75">
      <c r="A80" s="26" t="s">
        <v>106</v>
      </c>
      <c r="B80" s="27"/>
      <c r="C80" s="21"/>
      <c r="D80" s="21"/>
      <c r="E80" s="21"/>
      <c r="F80" s="21">
        <v>1</v>
      </c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>
        <f t="shared" si="3"/>
        <v>1</v>
      </c>
      <c r="S80" s="21">
        <v>1</v>
      </c>
      <c r="T80" s="21"/>
      <c r="U80" s="23">
        <v>0</v>
      </c>
      <c r="V80" s="24">
        <f t="shared" si="2"/>
        <v>0</v>
      </c>
      <c r="W80" s="21"/>
      <c r="X80" s="21"/>
      <c r="Y80" s="25">
        <v>0</v>
      </c>
    </row>
    <row r="81" spans="1:25" ht="12.75">
      <c r="A81" s="26" t="s">
        <v>107</v>
      </c>
      <c r="B81" s="27"/>
      <c r="C81" s="21">
        <v>1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2">
        <f t="shared" si="3"/>
        <v>1</v>
      </c>
      <c r="S81" s="21"/>
      <c r="T81" s="21"/>
      <c r="U81" s="23"/>
      <c r="V81" s="24"/>
      <c r="W81" s="21"/>
      <c r="X81" s="21"/>
      <c r="Y81" s="25"/>
    </row>
    <row r="82" spans="1:25" ht="13.5" thickBot="1">
      <c r="A82" s="32" t="s">
        <v>108</v>
      </c>
      <c r="B82" s="33"/>
      <c r="C82" s="34">
        <v>1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>
        <f t="shared" si="3"/>
        <v>1</v>
      </c>
      <c r="S82" s="34">
        <v>2</v>
      </c>
      <c r="T82" s="34">
        <v>1</v>
      </c>
      <c r="U82" s="36">
        <v>24</v>
      </c>
      <c r="V82" s="24">
        <f t="shared" si="2"/>
        <v>24</v>
      </c>
      <c r="W82" s="34"/>
      <c r="X82" s="34"/>
      <c r="Y82" s="37">
        <v>14</v>
      </c>
    </row>
    <row r="83" spans="1:25" ht="16.5" thickTop="1">
      <c r="A83" s="63" t="s">
        <v>130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</row>
    <row r="84" spans="1:2" ht="15.75">
      <c r="A84" s="38"/>
      <c r="B84" s="38"/>
    </row>
    <row r="85" spans="1:2" ht="15">
      <c r="A85" s="39"/>
      <c r="B85" s="39"/>
    </row>
    <row r="86" spans="1:2" ht="15">
      <c r="A86" s="39"/>
      <c r="B86" s="39"/>
    </row>
    <row r="87" spans="1:2" ht="15">
      <c r="A87" s="39"/>
      <c r="B87" s="39"/>
    </row>
    <row r="88" spans="1:2" ht="15">
      <c r="A88" s="39"/>
      <c r="B88" s="39"/>
    </row>
    <row r="89" spans="1:2" ht="15">
      <c r="A89" s="39"/>
      <c r="B89" s="39"/>
    </row>
    <row r="90" spans="1:2" ht="15">
      <c r="A90" s="39"/>
      <c r="B90" s="39"/>
    </row>
    <row r="91" spans="1:2" ht="15">
      <c r="A91" s="39"/>
      <c r="B91" s="39"/>
    </row>
    <row r="92" spans="1:2" ht="15">
      <c r="A92" s="39"/>
      <c r="B92" s="39"/>
    </row>
    <row r="93" spans="1:2" ht="15">
      <c r="A93" s="39"/>
      <c r="B93" s="39"/>
    </row>
    <row r="94" spans="1:2" ht="15">
      <c r="A94" s="39"/>
      <c r="B94" s="39"/>
    </row>
    <row r="95" spans="1:2" ht="15">
      <c r="A95" s="39"/>
      <c r="B95" s="39"/>
    </row>
    <row r="96" spans="1:2" ht="15">
      <c r="A96" s="39"/>
      <c r="B96" s="39"/>
    </row>
    <row r="97" spans="1:2" ht="15">
      <c r="A97" s="39"/>
      <c r="B97" s="39"/>
    </row>
    <row r="98" spans="1:2" ht="15">
      <c r="A98" s="39"/>
      <c r="B98" s="39"/>
    </row>
    <row r="99" spans="1:2" ht="15">
      <c r="A99" s="39"/>
      <c r="B99" s="39"/>
    </row>
    <row r="100" spans="1:2" ht="15">
      <c r="A100" s="39"/>
      <c r="B100" s="39"/>
    </row>
    <row r="101" spans="1:2" ht="15">
      <c r="A101" s="39"/>
      <c r="B101" s="39"/>
    </row>
    <row r="102" spans="1:2" ht="15">
      <c r="A102" s="39"/>
      <c r="B102" s="39"/>
    </row>
    <row r="103" spans="1:2" ht="15">
      <c r="A103" s="39"/>
      <c r="B103" s="39"/>
    </row>
    <row r="104" spans="1:2" ht="15">
      <c r="A104" s="39"/>
      <c r="B104" s="39"/>
    </row>
    <row r="105" spans="1:2" ht="15">
      <c r="A105" s="39"/>
      <c r="B105" s="39"/>
    </row>
    <row r="106" spans="1:2" ht="15">
      <c r="A106" s="39"/>
      <c r="B106" s="39"/>
    </row>
    <row r="107" spans="1:2" ht="15">
      <c r="A107" s="39"/>
      <c r="B107" s="39"/>
    </row>
    <row r="108" spans="1:2" ht="15">
      <c r="A108" s="39"/>
      <c r="B108" s="39"/>
    </row>
    <row r="109" spans="1:2" ht="15">
      <c r="A109" s="39"/>
      <c r="B109" s="39"/>
    </row>
    <row r="110" spans="1:2" ht="15">
      <c r="A110" s="39"/>
      <c r="B110" s="39"/>
    </row>
    <row r="111" spans="1:2" ht="15">
      <c r="A111" s="39"/>
      <c r="B111" s="39"/>
    </row>
    <row r="112" spans="1:2" ht="15">
      <c r="A112" s="39"/>
      <c r="B112" s="39"/>
    </row>
    <row r="113" spans="1:2" ht="15">
      <c r="A113" s="39"/>
      <c r="B113" s="39"/>
    </row>
    <row r="114" spans="1:2" ht="15">
      <c r="A114" s="39"/>
      <c r="B114" s="39"/>
    </row>
    <row r="115" spans="1:2" ht="15">
      <c r="A115" s="39"/>
      <c r="B115" s="39"/>
    </row>
    <row r="116" spans="1:2" ht="15">
      <c r="A116" s="39"/>
      <c r="B116" s="39"/>
    </row>
    <row r="117" spans="1:2" ht="15">
      <c r="A117" s="39"/>
      <c r="B117" s="39"/>
    </row>
    <row r="118" spans="1:2" ht="15">
      <c r="A118" s="39"/>
      <c r="B118" s="39"/>
    </row>
    <row r="119" spans="1:2" ht="15">
      <c r="A119" s="39"/>
      <c r="B119" s="39"/>
    </row>
    <row r="120" spans="1:2" ht="15">
      <c r="A120" s="39"/>
      <c r="B120" s="39"/>
    </row>
    <row r="121" spans="1:2" ht="15">
      <c r="A121" s="39"/>
      <c r="B121" s="39"/>
    </row>
    <row r="122" spans="1:2" ht="15">
      <c r="A122" s="39"/>
      <c r="B122" s="39"/>
    </row>
    <row r="123" spans="1:2" ht="15">
      <c r="A123" s="39"/>
      <c r="B123" s="39"/>
    </row>
    <row r="124" spans="1:2" ht="15">
      <c r="A124" s="39"/>
      <c r="B124" s="39"/>
    </row>
    <row r="125" spans="1:2" ht="15">
      <c r="A125" s="39"/>
      <c r="B125" s="39"/>
    </row>
    <row r="126" spans="1:2" ht="15">
      <c r="A126" s="39"/>
      <c r="B126" s="39"/>
    </row>
    <row r="127" spans="1:2" ht="15">
      <c r="A127" s="39"/>
      <c r="B127" s="39"/>
    </row>
    <row r="128" spans="1:2" ht="15">
      <c r="A128" s="39"/>
      <c r="B128" s="39"/>
    </row>
    <row r="129" spans="1:2" ht="15">
      <c r="A129" s="39"/>
      <c r="B129" s="39"/>
    </row>
    <row r="130" spans="1:2" ht="15">
      <c r="A130" s="39"/>
      <c r="B130" s="39"/>
    </row>
    <row r="131" spans="1:2" ht="15">
      <c r="A131" s="39"/>
      <c r="B131" s="39"/>
    </row>
    <row r="132" spans="1:2" ht="15">
      <c r="A132" s="39"/>
      <c r="B132" s="39"/>
    </row>
    <row r="133" spans="1:2" ht="15">
      <c r="A133" s="39"/>
      <c r="B133" s="39"/>
    </row>
    <row r="134" spans="1:2" ht="15">
      <c r="A134" s="39"/>
      <c r="B134" s="39"/>
    </row>
    <row r="135" spans="1:2" ht="15">
      <c r="A135" s="39"/>
      <c r="B135" s="39"/>
    </row>
    <row r="136" spans="1:2" ht="15">
      <c r="A136" s="39"/>
      <c r="B136" s="39"/>
    </row>
    <row r="137" spans="1:2" ht="15">
      <c r="A137" s="39"/>
      <c r="B137" s="39"/>
    </row>
    <row r="138" spans="1:2" ht="15">
      <c r="A138" s="39"/>
      <c r="B138" s="39"/>
    </row>
    <row r="139" spans="1:2" ht="15">
      <c r="A139" s="39"/>
      <c r="B139" s="39"/>
    </row>
  </sheetData>
  <mergeCells count="4">
    <mergeCell ref="A3:Y3"/>
    <mergeCell ref="A1:Y1"/>
    <mergeCell ref="A2:Y2"/>
    <mergeCell ref="A83:Y83"/>
  </mergeCells>
  <printOptions horizontalCentered="1"/>
  <pageMargins left="0.11811023622047245" right="0.11811023622047245" top="0.7086614173228347" bottom="0.1968503937007874" header="0.5118110236220472" footer="0.1968503937007874"/>
  <pageSetup horizontalDpi="300" verticalDpi="300" orientation="portrait" paperSize="9" scale="86" r:id="rId1"/>
  <headerFooter alignWithMargins="0">
    <oddHeader xml:space="preserve">&amp;CSenior A Career Records from the 1989/90 Season Onwards :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R.K &amp; L.E Patterson</dc:creator>
  <cp:keywords/>
  <dc:description/>
  <cp:lastModifiedBy>R K Patterson</cp:lastModifiedBy>
  <cp:lastPrinted>2004-07-25T02:20:10Z</cp:lastPrinted>
  <dcterms:created xsi:type="dcterms:W3CDTF">2000-08-22T00:17:23Z</dcterms:created>
  <dcterms:modified xsi:type="dcterms:W3CDTF">2004-07-25T02:22:18Z</dcterms:modified>
  <cp:category/>
  <cp:version/>
  <cp:contentType/>
  <cp:contentStatus/>
</cp:coreProperties>
</file>